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на печать 29 04 2026\"/>
    </mc:Choice>
  </mc:AlternateContent>
  <xr:revisionPtr revIDLastSave="0" documentId="13_ncr:1_{842072DF-26E4-4021-9097-CCEE5DA912C2}" xr6:coauthVersionLast="47" xr6:coauthVersionMax="47" xr10:uidLastSave="{00000000-0000-0000-0000-000000000000}"/>
  <bookViews>
    <workbookView xWindow="390" yWindow="390" windowWidth="19110" windowHeight="14025" xr2:uid="{00000000-000D-0000-FFFF-FFFF00000000}"/>
  </bookViews>
  <sheets>
    <sheet name="Приложение 11" sheetId="16" r:id="rId1"/>
  </sheets>
  <definedNames>
    <definedName name="_xlnm.Print_Area" localSheetId="0">'Приложение 11'!$A$1:$D$45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16" l="1"/>
  <c r="B15" i="16"/>
  <c r="D12" i="16" l="1"/>
  <c r="D13" i="16"/>
  <c r="D14" i="16"/>
  <c r="C11" i="16"/>
  <c r="B11" i="16"/>
  <c r="D11" i="16" l="1"/>
  <c r="D25" i="16" l="1"/>
  <c r="D24" i="16"/>
  <c r="D23" i="16"/>
  <c r="D22" i="16"/>
  <c r="D21" i="16"/>
  <c r="D20" i="16"/>
  <c r="D19" i="16"/>
  <c r="D18" i="16"/>
  <c r="D17" i="16"/>
  <c r="D16" i="16"/>
  <c r="C26" i="16"/>
  <c r="B26" i="16"/>
  <c r="D15" i="16" l="1"/>
</calcChain>
</file>

<file path=xl/sharedStrings.xml><?xml version="1.0" encoding="utf-8"?>
<sst xmlns="http://schemas.openxmlformats.org/spreadsheetml/2006/main" count="28" uniqueCount="28">
  <si>
    <t>Наименование</t>
  </si>
  <si>
    <t>1. ДОХОДЫ</t>
  </si>
  <si>
    <t>Налоговые доходы</t>
  </si>
  <si>
    <t>Неналоговые доходы</t>
  </si>
  <si>
    <t>Безвозмездные поступления</t>
  </si>
  <si>
    <t>2. РАСХОДЫ</t>
  </si>
  <si>
    <t>Утверждено</t>
  </si>
  <si>
    <t>Исполнено</t>
  </si>
  <si>
    <t>Процент исполнения</t>
  </si>
  <si>
    <t>(тыс. руб.)</t>
  </si>
  <si>
    <t>%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</si>
  <si>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</si>
  <si>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</si>
  <si>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</si>
  <si>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</si>
  <si>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</si>
  <si>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</si>
  <si>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</si>
  <si>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</si>
  <si>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</si>
  <si>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Обслуживание государственного и муниципального долга</t>
  </si>
  <si>
    <t>3. ДЕФИЦИТ</t>
  </si>
  <si>
    <t xml:space="preserve">Кириллова Ольга Николаевна </t>
  </si>
  <si>
    <t>77 38 60</t>
  </si>
  <si>
    <t>ОТЧЕТ
 об исполнении основных параметров бюджета ЗАТО Северск за 2025 год</t>
  </si>
  <si>
    <t xml:space="preserve">              к Решению Думы ЗАТО Северск</t>
  </si>
  <si>
    <t xml:space="preserve">              Приложение 1</t>
  </si>
  <si>
    <t xml:space="preserve">              от______________ №_________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</si>
</sst>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,##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8"/>
      <color theme="0"/>
      <name val="Arial Cyr"/>
    </font>
    <font>
      <sz val="8.5"/>
      <color theme="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2" xfId="5" applyFont="1" applyBorder="1" applyAlignment="1">
      <alignment horizontal="left" vertical="top" wrapText="1"/>
    </xf>
    <xf numFmtId="164" fontId="6" fillId="0" borderId="0" xfId="9" applyNumberFormat="1" applyFont="1" applyAlignment="1">
      <alignment vertical="center"/>
    </xf>
    <xf numFmtId="49" fontId="3" fillId="0" borderId="2" xfId="9" applyNumberFormat="1" applyFont="1" applyBorder="1" applyAlignment="1">
      <alignment horizontal="center" vertical="center"/>
    </xf>
    <xf numFmtId="49" fontId="3" fillId="0" borderId="2" xfId="9" applyNumberFormat="1" applyFont="1" applyBorder="1" applyAlignment="1">
      <alignment horizontal="center" vertical="center" wrapText="1"/>
    </xf>
    <xf numFmtId="49" fontId="3" fillId="0" borderId="0" xfId="0" applyNumberFormat="1" applyFont="1"/>
    <xf numFmtId="0" fontId="3" fillId="0" borderId="2" xfId="0" applyFont="1" applyBorder="1" applyAlignment="1">
      <alignment horizontal="left" vertical="top" wrapText="1"/>
    </xf>
    <xf numFmtId="4" fontId="7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3" fillId="0" borderId="2" xfId="9" applyFont="1" applyBorder="1" applyAlignment="1">
      <alignment horizontal="center" vertical="top" wrapText="1"/>
    </xf>
    <xf numFmtId="0" fontId="4" fillId="0" borderId="0" xfId="3"/>
    <xf numFmtId="0" fontId="5" fillId="0" borderId="2" xfId="4" applyFont="1" applyBorder="1" applyAlignment="1">
      <alignment horizontal="left" vertical="top" wrapText="1"/>
    </xf>
    <xf numFmtId="49" fontId="8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right"/>
    </xf>
    <xf numFmtId="165" fontId="5" fillId="2" borderId="2" xfId="3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 vertical="center"/>
    </xf>
    <xf numFmtId="4" fontId="5" fillId="2" borderId="2" xfId="3" applyNumberFormat="1" applyFont="1" applyFill="1" applyBorder="1" applyAlignment="1">
      <alignment horizontal="right"/>
    </xf>
    <xf numFmtId="14" fontId="5" fillId="2" borderId="0" xfId="3" applyNumberFormat="1" applyFont="1" applyFill="1" applyAlignment="1">
      <alignment horizontal="left"/>
    </xf>
    <xf numFmtId="0" fontId="3" fillId="0" borderId="2" xfId="1" applyFont="1" applyBorder="1" applyAlignment="1">
      <alignment horizontal="center" vertical="center" wrapText="1"/>
    </xf>
    <xf numFmtId="0" fontId="3" fillId="0" borderId="2" xfId="9" applyFont="1" applyBorder="1" applyAlignment="1">
      <alignment horizontal="center" vertical="top" wrapText="1"/>
    </xf>
    <xf numFmtId="0" fontId="5" fillId="0" borderId="0" xfId="3" applyFont="1" applyAlignment="1">
      <alignment horizontal="center" vertical="center" wrapText="1"/>
    </xf>
    <xf numFmtId="0" fontId="3" fillId="0" borderId="1" xfId="1" applyFont="1" applyBorder="1" applyAlignment="1">
      <alignment horizontal="center"/>
    </xf>
  </cellXfs>
  <cellStyles count="12">
    <cellStyle name="Обычный" xfId="0" builtinId="0"/>
    <cellStyle name="Обычный 2" xfId="2" xr:uid="{00000000-0005-0000-0000-000001000000}"/>
    <cellStyle name="Обычный 2 2" xfId="3" xr:uid="{00000000-0005-0000-0000-000002000000}"/>
    <cellStyle name="Обычный 2 3" xfId="6" xr:uid="{00000000-0005-0000-0000-000003000000}"/>
    <cellStyle name="Обычный 2 4" xfId="4" xr:uid="{00000000-0005-0000-0000-000004000000}"/>
    <cellStyle name="Обычный 2 5" xfId="7" xr:uid="{00000000-0005-0000-0000-000005000000}"/>
    <cellStyle name="Обычный 2 6" xfId="8" xr:uid="{00000000-0005-0000-0000-000006000000}"/>
    <cellStyle name="Обычный 3" xfId="1" xr:uid="{00000000-0005-0000-0000-000007000000}"/>
    <cellStyle name="Обычный 4" xfId="9" xr:uid="{00000000-0005-0000-0000-000008000000}"/>
    <cellStyle name="Обычный 6" xfId="5" xr:uid="{00000000-0005-0000-0000-000009000000}"/>
    <cellStyle name="Обычный 6 2" xfId="10" xr:uid="{00000000-0005-0000-0000-00000A000000}"/>
    <cellStyle name="Обычный 6 3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6"/>
  <dimension ref="A1:G45"/>
  <sheetViews>
    <sheetView tabSelected="1" view="pageBreakPreview" topLeftCell="A31" zoomScaleNormal="100" zoomScaleSheetLayoutView="100" workbookViewId="0">
      <selection activeCell="C39" sqref="C39"/>
    </sheetView>
  </sheetViews>
  <sheetFormatPr defaultColWidth="9.140625" defaultRowHeight="15" x14ac:dyDescent="0.25"/>
  <cols>
    <col min="1" max="1" width="64.85546875" style="12" customWidth="1"/>
    <col min="2" max="3" width="13.140625" style="12" bestFit="1" customWidth="1"/>
    <col min="4" max="4" width="14.7109375" style="12" customWidth="1"/>
    <col min="5" max="5" width="9.140625" style="12"/>
    <col min="6" max="7" width="19.28515625" style="12" customWidth="1"/>
    <col min="8" max="16384" width="9.140625" style="12"/>
  </cols>
  <sheetData>
    <row r="1" spans="1:7" ht="15.75" x14ac:dyDescent="0.25">
      <c r="A1" s="1"/>
      <c r="B1" s="7" t="s">
        <v>26</v>
      </c>
    </row>
    <row r="2" spans="1:7" ht="16.5" customHeight="1" x14ac:dyDescent="0.25">
      <c r="A2" s="2"/>
      <c r="B2" s="7" t="s">
        <v>25</v>
      </c>
    </row>
    <row r="3" spans="1:7" ht="15.75" x14ac:dyDescent="0.25">
      <c r="A3" s="1"/>
      <c r="B3" s="7" t="s">
        <v>27</v>
      </c>
    </row>
    <row r="4" spans="1:7" ht="15.75" x14ac:dyDescent="0.25">
      <c r="A4" s="2"/>
      <c r="B4" s="2"/>
      <c r="C4" s="4"/>
    </row>
    <row r="6" spans="1:7" ht="15" customHeight="1" x14ac:dyDescent="0.25">
      <c r="A6" s="23"/>
      <c r="B6" s="23"/>
      <c r="C6" s="23"/>
      <c r="D6" s="23"/>
    </row>
    <row r="7" spans="1:7" ht="36" customHeight="1" x14ac:dyDescent="0.25">
      <c r="A7" s="23" t="s">
        <v>24</v>
      </c>
      <c r="B7" s="23"/>
      <c r="C7" s="23"/>
      <c r="D7" s="23"/>
    </row>
    <row r="8" spans="1:7" ht="15.75" x14ac:dyDescent="0.25">
      <c r="A8" s="24"/>
      <c r="B8" s="24"/>
      <c r="C8" s="24"/>
      <c r="D8" s="24"/>
    </row>
    <row r="9" spans="1:7" ht="51" customHeight="1" x14ac:dyDescent="0.25">
      <c r="A9" s="21" t="s">
        <v>0</v>
      </c>
      <c r="B9" s="5" t="s">
        <v>6</v>
      </c>
      <c r="C9" s="5" t="s">
        <v>7</v>
      </c>
      <c r="D9" s="6" t="s">
        <v>8</v>
      </c>
    </row>
    <row r="10" spans="1:7" ht="15.75" x14ac:dyDescent="0.25">
      <c r="A10" s="21"/>
      <c r="B10" s="22" t="s">
        <v>9</v>
      </c>
      <c r="C10" s="22"/>
      <c r="D10" s="11" t="s">
        <v>10</v>
      </c>
    </row>
    <row r="11" spans="1:7" ht="15.75" x14ac:dyDescent="0.25">
      <c r="A11" s="13" t="s">
        <v>1</v>
      </c>
      <c r="B11" s="17">
        <f>B12+B13+B14</f>
        <v>7651290.5800000001</v>
      </c>
      <c r="C11" s="17">
        <f>C12+C13+C14</f>
        <v>7653483.6000000006</v>
      </c>
      <c r="D11" s="16">
        <f t="shared" ref="D11:D14" si="0">C11/B11*100</f>
        <v>100.02866209271588</v>
      </c>
    </row>
    <row r="12" spans="1:7" ht="15.75" x14ac:dyDescent="0.25">
      <c r="A12" s="3" t="s">
        <v>2</v>
      </c>
      <c r="B12" s="18">
        <v>1786436.03</v>
      </c>
      <c r="C12" s="18">
        <v>1812740.9100000001</v>
      </c>
      <c r="D12" s="16">
        <f t="shared" si="0"/>
        <v>101.47247813849791</v>
      </c>
    </row>
    <row r="13" spans="1:7" ht="15.75" x14ac:dyDescent="0.25">
      <c r="A13" s="3" t="s">
        <v>3</v>
      </c>
      <c r="B13" s="18">
        <v>185973.68999999997</v>
      </c>
      <c r="C13" s="18">
        <v>176453.93</v>
      </c>
      <c r="D13" s="16">
        <f t="shared" si="0"/>
        <v>94.881125389295676</v>
      </c>
    </row>
    <row r="14" spans="1:7" ht="15.75" x14ac:dyDescent="0.25">
      <c r="A14" s="3" t="s">
        <v>4</v>
      </c>
      <c r="B14" s="18">
        <v>5678880.8600000003</v>
      </c>
      <c r="C14" s="18">
        <v>5664288.7600000007</v>
      </c>
      <c r="D14" s="16">
        <f t="shared" si="0"/>
        <v>99.743046202944996</v>
      </c>
      <c r="F14" s="14"/>
      <c r="G14" s="14"/>
    </row>
    <row r="15" spans="1:7" ht="15.75" x14ac:dyDescent="0.25">
      <c r="A15" s="13" t="s">
        <v>5</v>
      </c>
      <c r="B15" s="19">
        <f>SUM(B16:B25)</f>
        <v>7817467.4700000007</v>
      </c>
      <c r="C15" s="19">
        <f>SUM(C16:C25)</f>
        <v>7721733.4999999991</v>
      </c>
      <c r="D15" s="16">
        <f t="shared" ref="D15:D25" si="1">C15/B15*100</f>
        <v>98.775383839237108</v>
      </c>
      <c r="F15" s="9"/>
      <c r="G15" s="9"/>
    </row>
    <row r="16" spans="1:7" ht="15.75" x14ac:dyDescent="0.25">
      <c r="A16" s="8" t="s">
        <v>11</v>
      </c>
      <c r="B16" s="17">
        <v>523039.58</v>
      </c>
      <c r="C16" s="17">
        <v>513840.8</v>
      </c>
      <c r="D16" s="16">
        <f t="shared" si="1"/>
        <v>98.241284149088671</v>
      </c>
      <c r="F16" s="9"/>
      <c r="G16" s="9"/>
    </row>
    <row r="17" spans="1:7" ht="31.5" x14ac:dyDescent="0.25">
      <c r="A17" s="8" t="s">
        <v>12</v>
      </c>
      <c r="B17" s="17">
        <v>66956.58</v>
      </c>
      <c r="C17" s="17">
        <v>66576.98</v>
      </c>
      <c r="D17" s="16">
        <f t="shared" si="1"/>
        <v>99.433065428371634</v>
      </c>
      <c r="F17" s="9"/>
      <c r="G17" s="9"/>
    </row>
    <row r="18" spans="1:7" ht="15.75" x14ac:dyDescent="0.25">
      <c r="A18" s="8" t="s">
        <v>13</v>
      </c>
      <c r="B18" s="17">
        <v>968949.73</v>
      </c>
      <c r="C18" s="17">
        <v>958308.66</v>
      </c>
      <c r="D18" s="16">
        <f t="shared" si="1"/>
        <v>98.901793388187443</v>
      </c>
      <c r="F18" s="9"/>
      <c r="G18" s="9"/>
    </row>
    <row r="19" spans="1:7" ht="15.75" x14ac:dyDescent="0.25">
      <c r="A19" s="8" t="s">
        <v>14</v>
      </c>
      <c r="B19" s="17">
        <v>713229.11</v>
      </c>
      <c r="C19" s="17">
        <v>666484.31999999995</v>
      </c>
      <c r="D19" s="16">
        <f t="shared" si="1"/>
        <v>93.446034472709613</v>
      </c>
      <c r="F19" s="9"/>
      <c r="G19" s="9"/>
    </row>
    <row r="20" spans="1:7" ht="15.75" x14ac:dyDescent="0.25">
      <c r="A20" s="8" t="s">
        <v>15</v>
      </c>
      <c r="B20" s="17">
        <v>56.87</v>
      </c>
      <c r="C20" s="17">
        <v>56.87</v>
      </c>
      <c r="D20" s="16">
        <f t="shared" si="1"/>
        <v>100</v>
      </c>
      <c r="F20" s="9"/>
      <c r="G20" s="9"/>
    </row>
    <row r="21" spans="1:7" ht="15.75" x14ac:dyDescent="0.25">
      <c r="A21" s="8" t="s">
        <v>16</v>
      </c>
      <c r="B21" s="17">
        <v>4180666.74</v>
      </c>
      <c r="C21" s="17">
        <v>4173384.88</v>
      </c>
      <c r="D21" s="16">
        <f t="shared" si="1"/>
        <v>99.825820605829961</v>
      </c>
      <c r="F21" s="9"/>
      <c r="G21" s="9"/>
    </row>
    <row r="22" spans="1:7" ht="15.75" x14ac:dyDescent="0.25">
      <c r="A22" s="8" t="s">
        <v>17</v>
      </c>
      <c r="B22" s="17">
        <v>668035.62</v>
      </c>
      <c r="C22" s="17">
        <v>667776.76</v>
      </c>
      <c r="D22" s="16">
        <f t="shared" si="1"/>
        <v>99.961250569243603</v>
      </c>
      <c r="F22" s="9"/>
      <c r="G22" s="9"/>
    </row>
    <row r="23" spans="1:7" ht="15.75" x14ac:dyDescent="0.25">
      <c r="A23" s="8" t="s">
        <v>18</v>
      </c>
      <c r="B23" s="17">
        <v>175300.79</v>
      </c>
      <c r="C23" s="17">
        <v>156905.66</v>
      </c>
      <c r="D23" s="16">
        <f t="shared" si="1"/>
        <v>89.50653331339808</v>
      </c>
      <c r="F23" s="9"/>
      <c r="G23" s="9"/>
    </row>
    <row r="24" spans="1:7" ht="15.75" x14ac:dyDescent="0.25">
      <c r="A24" s="8" t="s">
        <v>19</v>
      </c>
      <c r="B24" s="17">
        <v>486040.19</v>
      </c>
      <c r="C24" s="17">
        <v>483491.18</v>
      </c>
      <c r="D24" s="16">
        <f t="shared" si="1"/>
        <v>99.47555571484736</v>
      </c>
      <c r="F24" s="9"/>
      <c r="G24" s="9"/>
    </row>
    <row r="25" spans="1:7" ht="15.75" x14ac:dyDescent="0.25">
      <c r="A25" s="8" t="s">
        <v>20</v>
      </c>
      <c r="B25" s="17">
        <v>35192.26</v>
      </c>
      <c r="C25" s="17">
        <v>34907.39</v>
      </c>
      <c r="D25" s="16">
        <f t="shared" si="1"/>
        <v>99.190532236349696</v>
      </c>
      <c r="F25" s="15"/>
      <c r="G25" s="15"/>
    </row>
    <row r="26" spans="1:7" ht="15.75" x14ac:dyDescent="0.25">
      <c r="A26" s="13" t="s">
        <v>21</v>
      </c>
      <c r="B26" s="19">
        <f>B11-B15</f>
        <v>-166176.8900000006</v>
      </c>
      <c r="C26" s="19">
        <f>C11-C15</f>
        <v>-68249.89999999851</v>
      </c>
      <c r="D26" s="19"/>
    </row>
    <row r="29" spans="1:7" ht="177" customHeight="1" x14ac:dyDescent="0.25"/>
    <row r="42" spans="1:1" ht="17.25" customHeight="1" x14ac:dyDescent="0.25"/>
    <row r="43" spans="1:1" ht="15.75" x14ac:dyDescent="0.25">
      <c r="A43" s="10" t="s">
        <v>22</v>
      </c>
    </row>
    <row r="44" spans="1:1" ht="15.75" x14ac:dyDescent="0.25">
      <c r="A44" s="10" t="s">
        <v>23</v>
      </c>
    </row>
    <row r="45" spans="1:1" ht="15.75" x14ac:dyDescent="0.25">
      <c r="A45" s="20">
        <v>46142</v>
      </c>
    </row>
  </sheetData>
  <mergeCells count="5">
    <mergeCell ref="A9:A10"/>
    <mergeCell ref="B10:C10"/>
    <mergeCell ref="A6:D6"/>
    <mergeCell ref="A7:D7"/>
    <mergeCell ref="A8:D8"/>
  </mergeCells>
  <pageMargins left="1.1811023622047243" right="0.39370078740157477" top="0.78740157480314954" bottom="0.78740157480314954" header="0" footer="0.31496062992125989"/>
  <pageSetup paperSize="9" scale="80" firstPageNumber="3" fitToWidth="0" fitToHeight="0" orientation="portrait" blackAndWhite="1" useFirstPageNumber="1" r:id="rId1"/>
  <headerFooter>
    <oddFooter>&amp;R&amp;"Times New Roman"&amp;12&amp;P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11</vt:lpstr>
      <vt:lpstr>'Приложение 11'!Область_печати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chikarev</cp:lastModifiedBy>
  <cp:lastPrinted>2026-03-02T02:49:31Z</cp:lastPrinted>
  <dcterms:created xsi:type="dcterms:W3CDTF">2007-01-31T11:43:07Z</dcterms:created>
  <dcterms:modified xsi:type="dcterms:W3CDTF">2026-04-29T11:31:49Z</dcterms:modified>
</cp:coreProperties>
</file>