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Отчет полугодие_2026\"/>
    </mc:Choice>
  </mc:AlternateContent>
  <bookViews>
    <workbookView xWindow="-28920" yWindow="-96" windowWidth="29040" windowHeight="16440"/>
  </bookViews>
  <sheets>
    <sheet name="Приложение 11" sheetId="1" r:id="rId1"/>
  </sheets>
  <definedNames>
    <definedName name="Z_9485DC2D_D50F_4AAE_8A92_391A47F52853_.wvu.PrintArea" localSheetId="0" hidden="1">'Приложение 11'!$A$1:$D$42</definedName>
    <definedName name="Z_DE966C77_7C20_4B9E_9C60_C00D3618564C_.wvu.PrintArea" localSheetId="0" hidden="1">'Приложение 11'!$A$1:$D$42</definedName>
    <definedName name="Z_EBDC6C20_5237_43CD_93FF_ABB94C803132_.wvu.PrintArea" localSheetId="0" hidden="1">'Приложение 11'!$A$1:$D$60</definedName>
    <definedName name="Z_FE94679E_B034_4188_A1F1_056AEAD35047_.wvu.PrintArea" localSheetId="0" hidden="1">'Приложение 11'!$A$1:$D$42</definedName>
    <definedName name="Z_FF3B31BE_F8A4_40BF_8345_D4EC135F512F_.wvu.PrintArea" localSheetId="0" hidden="1">'Приложение 11'!$A$1:$D$42</definedName>
    <definedName name="_xlnm.Print_Area" localSheetId="0">'Приложение 11'!$A$1:$D$42</definedName>
  </definedNames>
  <calcPr calcId="152511"/>
  <customWorkbookViews>
    <customWorkbookView name="smart - Личное представление" guid="{EBDC6C20-5237-43CD-93FF-ABB94C803132}" mergeInterval="0" personalView="1" maximized="1" xWindow="-1928" yWindow="-6" windowWidth="1936" windowHeight="1096" activeSheetId="1"/>
    <customWorkbookView name="Чеснокова Е.В. - Личное представление" guid="{DE966C77-7C20-4B9E-9C60-C00D3618564C}" mergeInterval="0" personalView="1" maximized="1" xWindow="-8" yWindow="-8" windowWidth="1936" windowHeight="1056" activeSheetId="1"/>
    <customWorkbookView name="Чумакова С.А. - Личное представление" guid="{FF3B31BE-F8A4-40BF-8345-D4EC135F512F}" mergeInterval="0" personalView="1" maximized="1" xWindow="-8" yWindow="-8" windowWidth="1936" windowHeight="1056" activeSheetId="1"/>
    <customWorkbookView name="chikarev - Личное представление" guid="{9485DC2D-D50F-4AAE-8A92-391A47F52853}" mergeInterval="0" personalView="1" maximized="1" xWindow="-8" yWindow="-8" windowWidth="1936" windowHeight="951" activeSheetId="1"/>
    <customWorkbookView name="Кириллова О.Н. - Личное представление" guid="{FE94679E-B034-4188-A1F1-056AEAD35047}" mergeInterval="0" personalView="1" xWindow="116" windowWidth="1800" windowHeight="103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D18" i="1"/>
  <c r="D17" i="1"/>
  <c r="D16" i="1"/>
  <c r="D15" i="1"/>
  <c r="C11" i="1" l="1"/>
  <c r="C26" i="1" s="1"/>
  <c r="B11" i="1"/>
  <c r="B26" i="1" s="1"/>
  <c r="D12" i="1"/>
  <c r="D13" i="1"/>
  <c r="D14" i="1"/>
  <c r="D11" i="1" l="1"/>
</calcChain>
</file>

<file path=xl/sharedStrings.xml><?xml version="1.0" encoding="utf-8"?>
<sst xmlns="http://schemas.openxmlformats.org/spreadsheetml/2006/main" count="31" uniqueCount="29">
  <si>
    <t>Наименование</t>
  </si>
  <si>
    <t>1. ДОХОДЫ</t>
  </si>
  <si>
    <t>Налоговые доходы</t>
  </si>
  <si>
    <t>Неналоговые доходы</t>
  </si>
  <si>
    <t>Безвозмездные поступления</t>
  </si>
  <si>
    <t>2. РАСХОДЫ</t>
  </si>
  <si>
    <t>Утверждено</t>
  </si>
  <si>
    <t>Исполнено</t>
  </si>
  <si>
    <t>Процент исполнения</t>
  </si>
  <si>
    <t>(тыс. руб.)</t>
  </si>
  <si>
    <t>%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</si>
  <si>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</si>
  <si>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</si>
  <si>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</si>
  <si>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</si>
  <si>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</si>
  <si>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</si>
  <si>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</si>
  <si>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</si>
  <si>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</si>
  <si>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Обслуживание государственного и муниципального долга</t>
  </si>
  <si>
    <t>3. ДЕФИЦИТ (-)</t>
  </si>
  <si>
    <t xml:space="preserve">Кириллова Ольга Николаевна </t>
  </si>
  <si>
    <t>77 38 60</t>
  </si>
  <si>
    <t xml:space="preserve">                Администрации ЗАТО Северск</t>
  </si>
  <si>
    <t xml:space="preserve">                постановлением</t>
  </si>
  <si>
    <t xml:space="preserve">                УТВЕРЖДЕН</t>
  </si>
  <si>
    <t xml:space="preserve">                от _____________ №_________</t>
  </si>
  <si>
    <t>ОТЧЕТ
 об исполнении основных параметров бюджета ЗАТО Северск за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</si>
</sst>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"/>
  </numFmts>
  <fonts count="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5" applyFont="1" applyBorder="1" applyAlignment="1">
      <alignment horizontal="left" vertical="top" wrapText="1"/>
    </xf>
    <xf numFmtId="164" fontId="7" fillId="0" borderId="0" xfId="9" applyNumberFormat="1" applyFont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5" fillId="0" borderId="0" xfId="3"/>
    <xf numFmtId="0" fontId="6" fillId="0" borderId="2" xfId="4" applyFont="1" applyBorder="1" applyAlignment="1">
      <alignment horizontal="left" vertical="top" wrapText="1"/>
    </xf>
    <xf numFmtId="165" fontId="6" fillId="2" borderId="2" xfId="3" applyNumberFormat="1" applyFont="1" applyFill="1" applyBorder="1" applyAlignment="1">
      <alignment horizontal="right"/>
    </xf>
    <xf numFmtId="4" fontId="6" fillId="2" borderId="2" xfId="3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vertical="center"/>
    </xf>
    <xf numFmtId="164" fontId="7" fillId="0" borderId="0" xfId="0" applyNumberFormat="1" applyFont="1" applyFill="1" applyAlignment="1"/>
    <xf numFmtId="4" fontId="4" fillId="0" borderId="2" xfId="0" applyNumberFormat="1" applyFont="1" applyBorder="1" applyAlignment="1">
      <alignment horizontal="right"/>
    </xf>
    <xf numFmtId="4" fontId="5" fillId="0" borderId="0" xfId="3" applyNumberFormat="1"/>
    <xf numFmtId="0" fontId="4" fillId="0" borderId="2" xfId="9" applyFont="1" applyBorder="1" applyAlignment="1">
      <alignment horizontal="center" vertical="top" wrapText="1"/>
    </xf>
    <xf numFmtId="49" fontId="4" fillId="0" borderId="2" xfId="9" applyNumberFormat="1" applyFont="1" applyBorder="1" applyAlignment="1">
      <alignment horizontal="center" vertical="top"/>
    </xf>
    <xf numFmtId="49" fontId="4" fillId="0" borderId="2" xfId="9" applyNumberFormat="1" applyFont="1" applyBorder="1" applyAlignment="1">
      <alignment horizontal="center" vertical="top" wrapText="1"/>
    </xf>
    <xf numFmtId="165" fontId="6" fillId="0" borderId="2" xfId="3" applyNumberFormat="1" applyFont="1" applyBorder="1" applyAlignment="1">
      <alignment horizontal="right"/>
    </xf>
    <xf numFmtId="4" fontId="6" fillId="0" borderId="2" xfId="3" applyNumberFormat="1" applyFont="1" applyBorder="1" applyAlignment="1">
      <alignment horizontal="right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/>
    </xf>
    <xf numFmtId="0" fontId="5" fillId="0" borderId="0" xfId="3" applyBorder="1"/>
    <xf numFmtId="0" fontId="4" fillId="0" borderId="0" xfId="0" applyFont="1" applyBorder="1" applyAlignment="1">
      <alignment horizontal="left" vertical="top" wrapText="1"/>
    </xf>
    <xf numFmtId="0" fontId="6" fillId="0" borderId="0" xfId="3" applyFont="1"/>
    <xf numFmtId="0" fontId="4" fillId="0" borderId="2" xfId="1" applyFont="1" applyBorder="1" applyAlignment="1">
      <alignment horizontal="center" vertical="top" wrapText="1"/>
    </xf>
    <xf numFmtId="0" fontId="4" fillId="0" borderId="2" xfId="9" applyFont="1" applyBorder="1" applyAlignment="1">
      <alignment horizontal="center" vertical="top" wrapText="1"/>
    </xf>
    <xf numFmtId="0" fontId="6" fillId="0" borderId="0" xfId="3" applyFont="1" applyAlignment="1">
      <alignment horizontal="center" vertical="center" wrapText="1"/>
    </xf>
    <xf numFmtId="0" fontId="4" fillId="0" borderId="1" xfId="1" applyFont="1" applyBorder="1" applyAlignment="1">
      <alignment horizontal="center"/>
    </xf>
  </cellXfs>
  <cellStyles count="18">
    <cellStyle name="Обычный" xfId="0" builtinId="0"/>
    <cellStyle name="Обычный 2" xfId="2"/>
    <cellStyle name="Обычный 2 2" xfId="3"/>
    <cellStyle name="Обычный 2 2 2" xfId="13"/>
    <cellStyle name="Обычный 2 3" xfId="6"/>
    <cellStyle name="Обычный 2 3 2" xfId="15"/>
    <cellStyle name="Обычный 2 4" xfId="4"/>
    <cellStyle name="Обычный 2 4 2" xfId="14"/>
    <cellStyle name="Обычный 2 5" xfId="7"/>
    <cellStyle name="Обычный 2 5 2" xfId="16"/>
    <cellStyle name="Обычный 2 6" xfId="8"/>
    <cellStyle name="Обычный 2 6 2" xfId="17"/>
    <cellStyle name="Обычный 2 7" xfId="12"/>
    <cellStyle name="Обычный 3" xfId="1"/>
    <cellStyle name="Обычный 4" xfId="9"/>
    <cellStyle name="Обычный 6" xfId="5"/>
    <cellStyle name="Обычный 6 2" xfId="10"/>
    <cellStyle name="Обычный 6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8.xml"/><Relationship Id="rId21" Type="http://schemas.openxmlformats.org/officeDocument/2006/relationships/revisionLog" Target="revisionLog3.xml"/><Relationship Id="rId25" Type="http://schemas.openxmlformats.org/officeDocument/2006/relationships/revisionLog" Target="revisionLog7.xml"/><Relationship Id="rId20" Type="http://schemas.openxmlformats.org/officeDocument/2006/relationships/revisionLog" Target="revisionLog2.xml"/><Relationship Id="rId24" Type="http://schemas.openxmlformats.org/officeDocument/2006/relationships/revisionLog" Target="revisionLog6.xml"/><Relationship Id="rId23" Type="http://schemas.openxmlformats.org/officeDocument/2006/relationships/revisionLog" Target="revisionLog5.xml"/><Relationship Id="rId19" Type="http://schemas.openxmlformats.org/officeDocument/2006/relationships/revisionLog" Target="revisionLog1.xml"/><Relationship Id="rId22" Type="http://schemas.openxmlformats.org/officeDocument/2006/relationships/revisionLog" Target="revisionLog4.xml"/><Relationship Id="rId27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E6422D-718F-4D97-A775-E58BA691BEEF}" diskRevisions="1" revisionId="166" version="27">
  <header guid="{AE3CD693-6890-40B7-ADBF-75A240315E80}" dateTime="2026-08-19T11:35:48" maxSheetId="2" userName="Кириллова О.Н." r:id="rId19" minRId="148" maxRId="151">
    <sheetIdMap count="1">
      <sheetId val="1"/>
    </sheetIdMap>
  </header>
  <header guid="{392B224E-35B1-430C-8EF5-C33D124B34EC}" dateTime="2026-08-19T13:35:35" maxSheetId="2" userName="chikarev" r:id="rId20">
    <sheetIdMap count="1">
      <sheetId val="1"/>
    </sheetIdMap>
  </header>
  <header guid="{1C49D90B-C478-4F4D-BB33-FC280189A189}" dateTime="2026-08-19T14:07:45" maxSheetId="2" userName="chikarev" r:id="rId21">
    <sheetIdMap count="1">
      <sheetId val="1"/>
    </sheetIdMap>
  </header>
  <header guid="{14810740-A3FF-455C-80D9-F0324B186500}" dateTime="2026-08-19T14:49:18" maxSheetId="2" userName="chikarev" r:id="rId22">
    <sheetIdMap count="1">
      <sheetId val="1"/>
    </sheetIdMap>
  </header>
  <header guid="{BD11D1E3-C22D-4FD9-B422-DCBBCE18247C}" dateTime="2026-08-19T14:51:14" maxSheetId="2" userName="chikarev" r:id="rId23">
    <sheetIdMap count="1">
      <sheetId val="1"/>
    </sheetIdMap>
  </header>
  <header guid="{EFD1366B-EFCE-4276-A5CB-38991EBCEC9C}" dateTime="2026-08-19T15:01:10" maxSheetId="2" userName="chikarev" r:id="rId24" minRId="157" maxRId="160">
    <sheetIdMap count="1">
      <sheetId val="1"/>
    </sheetIdMap>
  </header>
  <header guid="{D8BD6DD2-CFDA-4DDE-A09E-78CD477830AA}" dateTime="2026-08-20T12:02:36" maxSheetId="2" userName="Кириллова О.Н." r:id="rId25" minRId="161">
    <sheetIdMap count="1">
      <sheetId val="1"/>
    </sheetIdMap>
  </header>
  <header guid="{58D3186C-795D-428B-8285-31E14BBF7BBD}" dateTime="2026-08-20T13:22:37" maxSheetId="2" userName="smart" r:id="rId26" minRId="162">
    <sheetIdMap count="1">
      <sheetId val="1"/>
    </sheetIdMap>
  </header>
  <header guid="{C4E6422D-718F-4D97-A775-E58BA691BEEF}" dateTime="2026-08-20T13:41:32" maxSheetId="2" userName="Кириллова О.Н." r:id="rId27" minRId="164" maxRId="1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="1" sqref="A4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fmt sheetId="1" xfDxf="1" s="1" sqref="A4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cc rId="148" sId="1" odxf="1" s="1" dxf="1">
    <nc r="A41" t="inlineStr">
      <is>
        <t xml:space="preserve">Кириллова Ольга Николаевна </t>
      </is>
    </nc>
    <ndxf>
      <font>
        <sz val="12"/>
        <color auto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9" sId="1" odxf="1" s="1" dxf="1">
    <nc r="A42" t="inlineStr">
      <is>
        <t>77 38 60</t>
      </is>
    </nc>
    <ndxf>
      <font>
        <sz val="12"/>
        <color auto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40:A44" start="0" length="0">
    <dxf>
      <border>
        <left/>
      </border>
    </dxf>
  </rfmt>
  <rfmt sheetId="1" sqref="A40:A44" start="0" length="0">
    <dxf>
      <border>
        <right/>
      </border>
    </dxf>
  </rfmt>
  <rrc rId="150" sId="1" ref="A43:XFD43" action="deleteRow">
    <rfmt sheetId="1" xfDxf="1" s="1" sqref="A43:XFD43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Calibri"/>
          <scheme val="minor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="1" sqref="A43" start="0" length="0">
      <dxf>
        <font>
          <sz val="12"/>
          <color auto="1"/>
          <name val="Times New Roman"/>
          <scheme val="none"/>
        </font>
        <alignment vertical="center" readingOrder="0"/>
      </dxf>
    </rfmt>
  </rrc>
  <rrc rId="151" sId="1" ref="A43:XFD43" action="deleteRow">
    <undo index="0" exp="area" ref3D="1" dr="$A$1:$D$43" dn="Область_печати" sId="1"/>
    <undo index="0" exp="area" ref3D="1" dr="$A$1:$D$43" dn="Z_FF3B31BE_F8A4_40BF_8345_D4EC135F512F_.wvu.PrintArea" sId="1"/>
    <undo index="0" exp="area" ref3D="1" dr="$A$1:$D$43" dn="Z_FE94679E_B034_4188_A1F1_056AEAD35047_.wvu.PrintArea" sId="1"/>
    <undo index="0" exp="area" ref3D="1" dr="$A$1:$D$43" dn="Z_DE966C77_7C20_4B9E_9C60_C00D3618564C_.wvu.PrintArea" sId="1"/>
    <undo index="0" exp="area" ref3D="1" dr="$A$1:$D$43" dn="Z_9485DC2D_D50F_4AAE_8A92_391A47F52853_.wvu.PrintArea" sId="1"/>
    <rfmt sheetId="1" xfDxf="1" s="1" sqref="A43:XFD43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theme="1"/>
          <name val="Calibri"/>
          <scheme val="minor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="1" sqref="A43" start="0" length="0">
      <dxf>
        <font>
          <sz val="12"/>
          <color auto="1"/>
          <name val="Times New Roman"/>
          <scheme val="none"/>
        </font>
        <alignment vertical="center" readingOrder="0"/>
      </dxf>
    </rfmt>
  </rrc>
  <rcv guid="{FE94679E-B034-4188-A1F1-056AEAD35047}" action="delete"/>
  <rdn rId="0" localSheetId="1" customView="1" name="Z_FE94679E_B034_4188_A1F1_056AEAD35047_.wvu.PrintArea" hidden="1" oldHidden="1">
    <formula>'Приложение 11'!$A$1:$D$42</formula>
    <oldFormula>'Приложение 11'!$A$1:$D$42</oldFormula>
  </rdn>
  <rcv guid="{FE94679E-B034-4188-A1F1-056AEAD3504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485DC2D-D50F-4AAE-8A92-391A47F52853}" action="delete"/>
  <rdn rId="0" localSheetId="1" customView="1" name="Z_9485DC2D_D50F_4AAE_8A92_391A47F52853_.wvu.PrintArea" hidden="1" oldHidden="1">
    <formula>'Приложение 11'!$A$1:$D$42</formula>
    <oldFormula>'Приложение 11'!$A$1:$D$42</oldFormula>
  </rdn>
  <rcv guid="{9485DC2D-D50F-4AAE-8A92-391A47F5285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485DC2D-D50F-4AAE-8A92-391A47F52853}" action="delete"/>
  <rdn rId="0" localSheetId="1" customView="1" name="Z_9485DC2D_D50F_4AAE_8A92_391A47F52853_.wvu.PrintArea" hidden="1" oldHidden="1">
    <formula>'Приложение 11'!$A$1:$D$42</formula>
    <oldFormula>'Приложение 11'!$A$1:$D$42</oldFormula>
  </rdn>
  <rcv guid="{9485DC2D-D50F-4AAE-8A92-391A47F5285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485DC2D-D50F-4AAE-8A92-391A47F52853}" action="delete"/>
  <rdn rId="0" localSheetId="1" customView="1" name="Z_9485DC2D_D50F_4AAE_8A92_391A47F52853_.wvu.PrintArea" hidden="1" oldHidden="1">
    <formula>'Приложение 11'!$A$1:$D$42</formula>
    <oldFormula>'Приложение 11'!$A$1:$D$42</oldFormula>
  </rdn>
  <rcv guid="{9485DC2D-D50F-4AAE-8A92-391A47F5285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485DC2D-D50F-4AAE-8A92-391A47F52853}" action="delete"/>
  <rdn rId="0" localSheetId="1" customView="1" name="Z_9485DC2D_D50F_4AAE_8A92_391A47F52853_.wvu.PrintArea" hidden="1" oldHidden="1">
    <formula>'Приложение 11'!$A$1:$D$42</formula>
    <oldFormula>'Приложение 11'!$A$1:$D$42</oldFormula>
  </rdn>
  <rcv guid="{9485DC2D-D50F-4AAE-8A92-391A47F52853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" sId="1">
    <oc r="B3" t="inlineStr">
      <is>
        <t xml:space="preserve">            Администрации ЗАТО Северск</t>
      </is>
    </oc>
    <nc r="B3" t="inlineStr">
      <is>
        <t xml:space="preserve">                Администрации ЗАТО Северск</t>
      </is>
    </nc>
  </rcc>
  <rcc rId="158" sId="1">
    <oc r="B2" t="inlineStr">
      <is>
        <t xml:space="preserve">            постановлением</t>
      </is>
    </oc>
    <nc r="B2" t="inlineStr">
      <is>
        <t xml:space="preserve">                постановлением</t>
      </is>
    </nc>
  </rcc>
  <rcc rId="159" sId="1">
    <oc r="B1" t="inlineStr">
      <is>
        <t xml:space="preserve">            УТВЕРЖДЕН</t>
      </is>
    </oc>
    <nc r="B1" t="inlineStr">
      <is>
        <t xml:space="preserve">                УТВЕРЖДЕН</t>
      </is>
    </nc>
  </rcc>
  <rcc rId="160" sId="1">
    <oc r="B4" t="inlineStr">
      <is>
        <t xml:space="preserve">            от _____________ №_________</t>
      </is>
    </oc>
    <nc r="B4" t="inlineStr">
      <is>
        <t xml:space="preserve">                от _____________ №_________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" sId="1">
    <oc r="A7" t="inlineStr">
      <is>
        <t>ОТЧЕТ
 об исполнении основных параметров бюджета ЗАТО Северск за полугодие 2026 год</t>
      </is>
    </oc>
    <nc r="A7" t="inlineStr">
      <is>
        <t>ОТЧЕТ
 об исполнении основных параметров бюджета ЗАТО Северск за полугодие 2026 года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62" sheetId="1" source="A41:A42" destination="A59:A60" sourceSheetId="1">
    <rfmt sheetId="1" s="1" sqref="A59" start="0" length="0">
      <dxf>
        <font>
          <sz val="11"/>
          <color theme="1"/>
          <name val="Calibri"/>
          <family val="2"/>
          <charset val="204"/>
          <scheme val="minor"/>
        </font>
      </dxf>
    </rfmt>
    <rfmt sheetId="1" s="1" sqref="A60" start="0" length="0">
      <dxf>
        <font>
          <sz val="11"/>
          <color theme="1"/>
          <name val="Calibri"/>
          <family val="2"/>
          <charset val="204"/>
          <scheme val="minor"/>
        </font>
      </dxf>
    </rfmt>
  </rm>
  <rdn rId="0" localSheetId="1" customView="1" name="Z_EBDC6C20_5237_43CD_93FF_ABB94C803132_.wvu.PrintArea" hidden="1" oldHidden="1">
    <formula>'Приложение 11'!$A$1:$D$60</formula>
  </rdn>
  <rcv guid="{EBDC6C20-5237-43CD-93FF-ABB94C803132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" sId="1" xfDxf="1" s="1" dxf="1">
    <nc r="A41" t="inlineStr">
      <is>
        <t xml:space="preserve">Кириллова Ольга Николаевна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ndxf>
  </rcc>
  <rcc rId="165" sId="1" xfDxf="1" s="1" dxf="1">
    <nc r="A42" t="inlineStr">
      <is>
        <t>77 38 60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ndxf>
  </rcc>
  <rfmt sheetId="1" sqref="A41:A42" start="0" length="2147483647">
    <dxf>
      <font>
        <name val="Times New Roman"/>
        <scheme val="none"/>
      </font>
    </dxf>
  </rfmt>
  <rfmt sheetId="1" sqref="A41:A42" start="0" length="2147483647">
    <dxf>
      <font>
        <sz val="12"/>
      </font>
    </dxf>
  </rfmt>
  <rcv guid="{FE94679E-B034-4188-A1F1-056AEAD35047}" action="delete"/>
  <rdn rId="0" localSheetId="1" customView="1" name="Z_FE94679E_B034_4188_A1F1_056AEAD35047_.wvu.PrintArea" hidden="1" oldHidden="1">
    <formula>'Приложение 11'!$A$1:$D$42</formula>
    <oldFormula>'Приложение 11'!$A$1:$D$42</oldFormula>
  </rdn>
  <rcv guid="{FE94679E-B034-4188-A1F1-056AEAD35047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60"/>
  <sheetViews>
    <sheetView tabSelected="1" view="pageBreakPreview" topLeftCell="A34" zoomScaleNormal="100" zoomScaleSheetLayoutView="100" workbookViewId="0">
      <selection activeCell="F40" sqref="F40"/>
    </sheetView>
  </sheetViews>
  <sheetFormatPr defaultColWidth="9.109375" defaultRowHeight="14.4" x14ac:dyDescent="0.3"/>
  <cols>
    <col min="1" max="1" width="67.21875" style="6" customWidth="1"/>
    <col min="2" max="2" width="13.109375" style="6" bestFit="1" customWidth="1"/>
    <col min="3" max="3" width="14.5546875" style="6" customWidth="1"/>
    <col min="4" max="4" width="13.33203125" style="6" customWidth="1"/>
    <col min="5" max="16384" width="9.109375" style="6"/>
  </cols>
  <sheetData>
    <row r="1" spans="1:6" ht="15.6" x14ac:dyDescent="0.3">
      <c r="A1" s="1"/>
      <c r="B1" s="10" t="s">
        <v>26</v>
      </c>
    </row>
    <row r="2" spans="1:6" ht="26.25" customHeight="1" x14ac:dyDescent="0.3">
      <c r="A2" s="2"/>
      <c r="B2" s="11" t="s">
        <v>25</v>
      </c>
    </row>
    <row r="3" spans="1:6" ht="15.6" x14ac:dyDescent="0.3">
      <c r="A3" s="1"/>
      <c r="B3" s="10" t="s">
        <v>24</v>
      </c>
    </row>
    <row r="4" spans="1:6" ht="15.6" x14ac:dyDescent="0.3">
      <c r="A4" s="2"/>
      <c r="B4" s="10" t="s">
        <v>27</v>
      </c>
      <c r="C4" s="4"/>
    </row>
    <row r="6" spans="1:6" ht="15" customHeight="1" x14ac:dyDescent="0.3">
      <c r="A6" s="26"/>
      <c r="B6" s="26"/>
      <c r="C6" s="26"/>
      <c r="D6" s="26"/>
    </row>
    <row r="7" spans="1:6" ht="36" customHeight="1" x14ac:dyDescent="0.3">
      <c r="A7" s="26" t="s">
        <v>28</v>
      </c>
      <c r="B7" s="26"/>
      <c r="C7" s="26"/>
      <c r="D7" s="26"/>
    </row>
    <row r="8" spans="1:6" ht="15.6" x14ac:dyDescent="0.3">
      <c r="A8" s="27"/>
      <c r="B8" s="27"/>
      <c r="C8" s="27"/>
      <c r="D8" s="27"/>
    </row>
    <row r="9" spans="1:6" ht="51" customHeight="1" x14ac:dyDescent="0.3">
      <c r="A9" s="24" t="s">
        <v>0</v>
      </c>
      <c r="B9" s="15" t="s">
        <v>6</v>
      </c>
      <c r="C9" s="15" t="s">
        <v>7</v>
      </c>
      <c r="D9" s="16" t="s">
        <v>8</v>
      </c>
    </row>
    <row r="10" spans="1:6" ht="15.6" x14ac:dyDescent="0.3">
      <c r="A10" s="24"/>
      <c r="B10" s="25" t="s">
        <v>9</v>
      </c>
      <c r="C10" s="25"/>
      <c r="D10" s="14" t="s">
        <v>10</v>
      </c>
    </row>
    <row r="11" spans="1:6" ht="15.6" x14ac:dyDescent="0.3">
      <c r="A11" s="7" t="s">
        <v>1</v>
      </c>
      <c r="B11" s="20">
        <f>SUM(B12:B14)</f>
        <v>7990097.0800000001</v>
      </c>
      <c r="C11" s="20">
        <f>SUM(C12:C14)</f>
        <v>4038286.5300000003</v>
      </c>
      <c r="D11" s="8">
        <f t="shared" ref="D11:D14" si="0">C11/B11*100</f>
        <v>50.541144739132505</v>
      </c>
    </row>
    <row r="12" spans="1:6" ht="15.6" x14ac:dyDescent="0.3">
      <c r="A12" s="3" t="s">
        <v>2</v>
      </c>
      <c r="B12" s="19">
        <v>2065645.69</v>
      </c>
      <c r="C12" s="19">
        <v>882311.84</v>
      </c>
      <c r="D12" s="8">
        <f t="shared" si="0"/>
        <v>42.713609805948863</v>
      </c>
    </row>
    <row r="13" spans="1:6" ht="15.6" x14ac:dyDescent="0.3">
      <c r="A13" s="3" t="s">
        <v>3</v>
      </c>
      <c r="B13" s="19">
        <v>160886.88</v>
      </c>
      <c r="C13" s="19">
        <v>80845.320000000007</v>
      </c>
      <c r="D13" s="8">
        <f t="shared" si="0"/>
        <v>50.249790411747682</v>
      </c>
    </row>
    <row r="14" spans="1:6" ht="15.6" x14ac:dyDescent="0.3">
      <c r="A14" s="3" t="s">
        <v>4</v>
      </c>
      <c r="B14" s="19">
        <v>5763564.5099999998</v>
      </c>
      <c r="C14" s="19">
        <v>3075129.37</v>
      </c>
      <c r="D14" s="8">
        <f t="shared" si="0"/>
        <v>53.354644763054807</v>
      </c>
    </row>
    <row r="15" spans="1:6" ht="15.6" x14ac:dyDescent="0.3">
      <c r="A15" s="7" t="s">
        <v>5</v>
      </c>
      <c r="B15" s="18">
        <v>8102129.79</v>
      </c>
      <c r="C15" s="18">
        <v>4360844.8299999991</v>
      </c>
      <c r="D15" s="17">
        <f t="shared" ref="D15:D25" si="1">C15/B15*100</f>
        <v>53.823438318432558</v>
      </c>
    </row>
    <row r="16" spans="1:6" ht="15.6" x14ac:dyDescent="0.3">
      <c r="A16" s="5" t="s">
        <v>11</v>
      </c>
      <c r="B16" s="12">
        <v>476687.22</v>
      </c>
      <c r="C16" s="12">
        <v>218877.37</v>
      </c>
      <c r="D16" s="17">
        <f t="shared" si="1"/>
        <v>45.916349509013479</v>
      </c>
      <c r="F16" s="13"/>
    </row>
    <row r="17" spans="1:4" ht="15.6" x14ac:dyDescent="0.3">
      <c r="A17" s="5" t="s">
        <v>12</v>
      </c>
      <c r="B17" s="12">
        <v>39817.72</v>
      </c>
      <c r="C17" s="12">
        <v>18537.080000000002</v>
      </c>
      <c r="D17" s="17">
        <f t="shared" si="1"/>
        <v>46.554850453516678</v>
      </c>
    </row>
    <row r="18" spans="1:4" ht="15.6" x14ac:dyDescent="0.3">
      <c r="A18" s="5" t="s">
        <v>13</v>
      </c>
      <c r="B18" s="12">
        <v>958396.77</v>
      </c>
      <c r="C18" s="12">
        <v>510969.14</v>
      </c>
      <c r="D18" s="17">
        <f t="shared" si="1"/>
        <v>53.314989782363313</v>
      </c>
    </row>
    <row r="19" spans="1:4" ht="15.6" x14ac:dyDescent="0.3">
      <c r="A19" s="5" t="s">
        <v>14</v>
      </c>
      <c r="B19" s="12">
        <v>747031.64</v>
      </c>
      <c r="C19" s="12">
        <v>285687.75</v>
      </c>
      <c r="D19" s="17">
        <f t="shared" si="1"/>
        <v>38.243058888375863</v>
      </c>
    </row>
    <row r="20" spans="1:4" ht="15.6" x14ac:dyDescent="0.3">
      <c r="A20" s="5" t="s">
        <v>15</v>
      </c>
      <c r="B20" s="12">
        <v>56.87</v>
      </c>
      <c r="C20" s="12">
        <v>0</v>
      </c>
      <c r="D20" s="17">
        <f t="shared" si="1"/>
        <v>0</v>
      </c>
    </row>
    <row r="21" spans="1:4" ht="15.6" x14ac:dyDescent="0.3">
      <c r="A21" s="5" t="s">
        <v>16</v>
      </c>
      <c r="B21" s="12">
        <v>4456506.0999999996</v>
      </c>
      <c r="C21" s="12">
        <v>2558246.75</v>
      </c>
      <c r="D21" s="17">
        <f t="shared" si="1"/>
        <v>57.404762668225686</v>
      </c>
    </row>
    <row r="22" spans="1:4" ht="15.6" x14ac:dyDescent="0.3">
      <c r="A22" s="5" t="s">
        <v>17</v>
      </c>
      <c r="B22" s="12">
        <v>683389.35</v>
      </c>
      <c r="C22" s="12">
        <v>405791.05</v>
      </c>
      <c r="D22" s="17">
        <f t="shared" si="1"/>
        <v>59.379188452380774</v>
      </c>
    </row>
    <row r="23" spans="1:4" ht="15.6" x14ac:dyDescent="0.3">
      <c r="A23" s="5" t="s">
        <v>18</v>
      </c>
      <c r="B23" s="12">
        <v>154027.95000000001</v>
      </c>
      <c r="C23" s="12">
        <v>65336.45</v>
      </c>
      <c r="D23" s="17">
        <f t="shared" si="1"/>
        <v>42.418567539203103</v>
      </c>
    </row>
    <row r="24" spans="1:4" ht="15.6" x14ac:dyDescent="0.3">
      <c r="A24" s="5" t="s">
        <v>19</v>
      </c>
      <c r="B24" s="12">
        <v>524219.26</v>
      </c>
      <c r="C24" s="12">
        <v>270528.09999999998</v>
      </c>
      <c r="D24" s="17">
        <f t="shared" si="1"/>
        <v>51.605906276698036</v>
      </c>
    </row>
    <row r="25" spans="1:4" ht="15.6" x14ac:dyDescent="0.3">
      <c r="A25" s="5" t="s">
        <v>20</v>
      </c>
      <c r="B25" s="12">
        <v>61996.91</v>
      </c>
      <c r="C25" s="12">
        <v>26871.14</v>
      </c>
      <c r="D25" s="17">
        <f t="shared" si="1"/>
        <v>43.342708531763918</v>
      </c>
    </row>
    <row r="26" spans="1:4" ht="15.6" x14ac:dyDescent="0.3">
      <c r="A26" s="7" t="s">
        <v>21</v>
      </c>
      <c r="B26" s="9">
        <f>B11-B15</f>
        <v>-112032.70999999996</v>
      </c>
      <c r="C26" s="9">
        <f>C11-C15</f>
        <v>-322558.29999999888</v>
      </c>
      <c r="D26" s="8"/>
    </row>
    <row r="40" spans="1:1" ht="243" customHeight="1" x14ac:dyDescent="0.3">
      <c r="A40" s="21"/>
    </row>
    <row r="41" spans="1:1" ht="21" customHeight="1" x14ac:dyDescent="0.3">
      <c r="A41" s="23" t="s">
        <v>22</v>
      </c>
    </row>
    <row r="42" spans="1:1" ht="17.25" customHeight="1" x14ac:dyDescent="0.3">
      <c r="A42" s="23" t="s">
        <v>23</v>
      </c>
    </row>
    <row r="59" spans="1:1" ht="15.6" x14ac:dyDescent="0.3">
      <c r="A59" s="22" t="s">
        <v>22</v>
      </c>
    </row>
    <row r="60" spans="1:1" ht="15.6" x14ac:dyDescent="0.3">
      <c r="A60" s="22" t="s">
        <v>23</v>
      </c>
    </row>
  </sheetData>
  <customSheetViews>
    <customSheetView guid="{EBDC6C20-5237-43CD-93FF-ABB94C803132}" showPageBreaks="1" printArea="1" view="pageBreakPreview">
      <selection activeCell="A48" sqref="A48"/>
      <pageMargins left="1.1811023622047245" right="0.39370078740157483" top="0.78740157480314965" bottom="0.78740157480314965" header="0.31496062992125984" footer="0.31496062992125984"/>
      <pageSetup paperSize="9" scale="75" fitToWidth="0" fitToHeight="0" orientation="portrait" blackAndWhite="1" useFirstPageNumber="1" r:id="rId1"/>
      <headerFooter>
        <oddHeader>&amp;C&amp;"Times New Roman,обычный"&amp;12&amp;P</oddHeader>
        <oddFooter>&amp;LВнутренний номер: 0382505</oddFooter>
      </headerFooter>
    </customSheetView>
    <customSheetView guid="{DE966C77-7C20-4B9E-9C60-C00D3618564C}" showPageBreaks="1" printArea="1" view="pageBreakPreview" topLeftCell="A4">
      <selection activeCell="L16" sqref="L16"/>
      <pageMargins left="1.1811023622047243" right="0.39370078740157477" top="0.78740157480314954" bottom="0.78740157480314954" header="0" footer="0.31496062992125989"/>
      <pageSetup paperSize="9" scale="80" firstPageNumber="3" fitToWidth="0" fitToHeight="0" orientation="portrait" blackAndWhite="1" useFirstPageNumber="1" r:id="rId2"/>
      <headerFooter>
        <oddFooter>&amp;R&amp;"Times New Roman"&amp;12&amp;P</oddFooter>
      </headerFooter>
    </customSheetView>
    <customSheetView guid="{FF3B31BE-F8A4-40BF-8345-D4EC135F512F}" showPageBreaks="1" printArea="1" view="pageBreakPreview" topLeftCell="A7">
      <selection activeCell="K17" sqref="K17"/>
      <pageMargins left="1.1811023622047243" right="0.39370078740157477" top="0.78740157480314954" bottom="0.78740157480314954" header="0" footer="0.31496062992125989"/>
      <pageSetup paperSize="9" scale="75" firstPageNumber="3" fitToWidth="0" fitToHeight="0" orientation="portrait" blackAndWhite="1" useFirstPageNumber="1" r:id="rId3"/>
      <headerFooter>
        <oddFooter>&amp;R&amp;"Times New Roman"&amp;12&amp;P</oddFooter>
      </headerFooter>
    </customSheetView>
    <customSheetView guid="{9485DC2D-D50F-4AAE-8A92-391A47F52853}" showPageBreaks="1" printArea="1" view="pageBreakPreview" topLeftCell="A4">
      <selection activeCell="C9" sqref="C9"/>
      <pageMargins left="1.1811023622047243" right="0.39370078740157477" top="0.78740157480314954" bottom="0.78740157480314954" header="0.31496062992125989" footer="0.31496062992125989"/>
      <pageSetup paperSize="9" scale="75" fitToWidth="0" fitToHeight="0" orientation="portrait" blackAndWhite="1" useFirstPageNumber="1" r:id="rId4"/>
      <headerFooter>
        <oddHeader>&amp;C&amp;"Times New Roman"&amp;12&amp;P</oddHeader>
        <oddFooter>&amp;L&amp;"Times New Roman"&amp;12Внутренний номер: 0382505</oddFooter>
      </headerFooter>
    </customSheetView>
    <customSheetView guid="{FE94679E-B034-4188-A1F1-056AEAD35047}" showPageBreaks="1" printArea="1" view="pageBreakPreview" topLeftCell="A40">
      <selection activeCell="A33" sqref="A33"/>
      <pageMargins left="1.1811023622047245" right="0.39370078740157483" top="0.78740157480314965" bottom="0.78740157480314965" header="0" footer="0.31496062992125984"/>
      <pageSetup paperSize="9" scale="80" firstPageNumber="3" fitToWidth="0" fitToHeight="0" orientation="portrait" blackAndWhite="1" useFirstPageNumber="1" r:id="rId5"/>
      <headerFooter>
        <oddFooter>&amp;LВнутренний номер: 0382505</oddFooter>
      </headerFooter>
    </customSheetView>
  </customSheetViews>
  <mergeCells count="5">
    <mergeCell ref="A9:A10"/>
    <mergeCell ref="B10:C10"/>
    <mergeCell ref="A6:D6"/>
    <mergeCell ref="A7:D7"/>
    <mergeCell ref="A8:D8"/>
  </mergeCells>
  <pageMargins left="1.1811023622047245" right="0.39370078740157483" top="0.78740157480314965" bottom="0.78740157480314965" header="0" footer="0.31496062992125984"/>
  <pageSetup paperSize="9" scale="80" firstPageNumber="3" fitToWidth="0" fitToHeight="0" orientation="portrait" blackAndWhite="1" useFirstPageNumber="1" r:id="rId6"/>
  <headerFooter>
    <oddFooter>&amp;L&amp;"Times New Roman,обычный"&amp;12Внутренний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11</vt:lpstr>
      <vt:lpstr>'Приложение 11'!Область_печати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Кириллова О.Н.</cp:lastModifiedBy>
  <cp:lastPrinted>2026-08-20T06:46:29Z</cp:lastPrinted>
  <dcterms:created xsi:type="dcterms:W3CDTF">2007-01-31T11:43:07Z</dcterms:created>
  <dcterms:modified xsi:type="dcterms:W3CDTF">2026-08-20T06:48:41Z</dcterms:modified>
</cp:coreProperties>
</file>