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480" yWindow="75" windowWidth="13050" windowHeight="10950"/>
  </bookViews>
  <sheets>
    <sheet name="пр 14" sheetId="11" r:id="rId1"/>
    <sheet name="пр 14 (2)" sheetId="12" r:id="rId2"/>
  </sheets>
  <definedNames>
    <definedName name="_xlnm.Print_Area" localSheetId="0">'пр 14'!$A$1:$E$34</definedName>
    <definedName name="_xlnm.Print_Area" localSheetId="1">'пр 14 (2)'!$A$1:$E$37</definedName>
  </definedNames>
  <calcPr calcId="162913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D11" i="12" l="1"/>
  <c r="D10" i="12" s="1"/>
  <c r="E16" i="12"/>
  <c r="C15" i="12"/>
  <c r="E15" i="12" s="1"/>
  <c r="D13" i="12"/>
  <c r="E12" i="12"/>
  <c r="E11" i="12"/>
  <c r="C10" i="12"/>
  <c r="D9" i="12" l="1"/>
  <c r="E10" i="12"/>
  <c r="C13" i="12"/>
  <c r="E13" i="12" s="1"/>
  <c r="D11" i="11"/>
  <c r="C9" i="12" l="1"/>
  <c r="E9" i="12" s="1"/>
  <c r="C10" i="11"/>
  <c r="E16" i="11"/>
  <c r="C15" i="11"/>
  <c r="C13" i="11" s="1"/>
  <c r="C9" i="11" l="1"/>
  <c r="E11" i="11"/>
  <c r="D13" i="11"/>
  <c r="E15" i="11"/>
  <c r="D10" i="11"/>
  <c r="D9" i="11" l="1"/>
  <c r="E13" i="11"/>
  <c r="E10" i="11"/>
  <c r="E12" i="11"/>
  <c r="E9" i="11" l="1"/>
</calcChain>
</file>

<file path=xl/sharedStrings.xml><?xml version="1.0" encoding="utf-8"?>
<sst xmlns="http://schemas.openxmlformats.org/spreadsheetml/2006/main" count="60" uniqueCount="31">
  <si>
    <t>(тыс.руб.)</t>
  </si>
  <si>
    <t xml:space="preserve">Утверждено 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</si>
  <si>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</si>
  <si>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</si>
  <si>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</si>
  <si>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</si>
  <si>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</si>
  <si>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</si>
  <si>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77 38 60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</si>
  <si>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</si>
  <si>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</si>
  <si>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</si>
  <si>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</si>
  <si>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</si>
  <si>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</si>
  <si>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</si>
  <si>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Кириллова Ольга Николаевна</t>
  </si>
  <si>
    <t>Изменение</t>
  </si>
  <si>
    <t>к Решению Думы ЗАТО Северск</t>
  </si>
  <si>
    <t>Утверждено 
с учетом изменений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</si>
  <si>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</si>
  <si>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</si>
  <si>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</si>
  <si>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</si>
  <si>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«Приложение 10</t>
  </si>
  <si>
    <t>Источники финансирования дефицита бюджета ЗАТО Северск на 2023 год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</si>
  <si>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</si>
  <si>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</si>
  <si>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r>
      <t>от  22</t>
    </r>
    <r>
      <rPr>
        <u/>
        <sz val="12"/>
        <rFont val="Times New Roman"/>
        <family val="1"/>
        <charset val="204"/>
      </rPr>
      <t>.12.2022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32/1</t>
    </r>
  </si>
  <si>
    <t>51 458,81;</t>
  </si>
  <si>
    <r>
      <t xml:space="preserve">от </t>
    </r>
    <r>
      <rPr>
        <u/>
        <sz val="12"/>
        <rFont val="Times New Roman"/>
        <family val="1"/>
        <charset val="204"/>
      </rPr>
      <t xml:space="preserve"> 22.12.2022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32/1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</si>
</sst>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F34"/>
  <sheetViews>
    <sheetView showZeros="0" tabSelected="1" view="pageBreakPreview" zoomScaleNormal="100" zoomScaleSheetLayoutView="100" workbookViewId="0">
      <selection activeCell="A37" sqref="A37"/>
    </sheetView>
  </sheetViews>
  <sheetFormatPr defaultColWidth="8.85546875" defaultRowHeight="15.75" x14ac:dyDescent="0.2"/>
  <cols>
    <col min="1" max="1" width="52.28515625" style="7" customWidth="1"/>
    <col min="2" max="2" width="24.28515625" style="7" customWidth="1"/>
    <col min="3" max="3" width="12.7109375" style="7" customWidth="1"/>
    <col min="4" max="4" width="12.7109375" style="1" customWidth="1"/>
    <col min="5" max="5" width="15.7109375" style="1" customWidth="1"/>
    <col min="6" max="6" width="18" style="1" customWidth="1"/>
    <col min="7" max="16384" width="8.85546875" style="1"/>
  </cols>
  <sheetData>
    <row r="1" spans="1:6" x14ac:dyDescent="0.2">
      <c r="C1" s="12" t="s">
        <v>24</v>
      </c>
      <c r="D1" s="7"/>
    </row>
    <row r="2" spans="1:6" x14ac:dyDescent="0.2">
      <c r="C2" s="12" t="s">
        <v>18</v>
      </c>
      <c r="D2" s="7"/>
    </row>
    <row r="3" spans="1:6" x14ac:dyDescent="0.2">
      <c r="C3" s="7" t="s">
        <v>30</v>
      </c>
      <c r="D3" s="7"/>
    </row>
    <row r="5" spans="1:6" ht="25.9" customHeight="1" x14ac:dyDescent="0.2">
      <c r="A5" s="17" t="s">
        <v>25</v>
      </c>
      <c r="B5" s="17"/>
      <c r="C5" s="17"/>
      <c r="D5" s="17"/>
      <c r="E5" s="17"/>
    </row>
    <row r="6" spans="1:6" ht="9" customHeight="1" x14ac:dyDescent="0.2"/>
    <row r="7" spans="1:6" ht="49.15" customHeight="1" x14ac:dyDescent="0.2">
      <c r="A7" s="14" t="s">
        <v>6</v>
      </c>
      <c r="B7" s="14" t="s">
        <v>7</v>
      </c>
      <c r="C7" s="3" t="s">
        <v>1</v>
      </c>
      <c r="D7" s="9" t="s">
        <v>17</v>
      </c>
      <c r="E7" s="2" t="s">
        <v>19</v>
      </c>
    </row>
    <row r="8" spans="1:6" ht="17.25" customHeight="1" x14ac:dyDescent="0.2">
      <c r="A8" s="15"/>
      <c r="B8" s="15"/>
      <c r="C8" s="16" t="s">
        <v>0</v>
      </c>
      <c r="D8" s="16"/>
      <c r="E8" s="16"/>
    </row>
    <row r="9" spans="1:6" ht="58.9" customHeight="1" x14ac:dyDescent="0.2">
      <c r="A9" s="4" t="s">
        <v>5</v>
      </c>
      <c r="B9" s="2"/>
      <c r="C9" s="8">
        <f>C10+C13</f>
        <v>100459.72000000002</v>
      </c>
      <c r="D9" s="10">
        <f>D10+D13+D17</f>
        <v>28888.76999999999</v>
      </c>
      <c r="E9" s="10">
        <f>C9+D9</f>
        <v>129348.49</v>
      </c>
      <c r="F9" s="11"/>
    </row>
    <row r="10" spans="1:6" ht="58.9" customHeight="1" x14ac:dyDescent="0.2">
      <c r="A10" s="4" t="s">
        <v>2</v>
      </c>
      <c r="B10" s="2" t="s">
        <v>9</v>
      </c>
      <c r="C10" s="8">
        <f>C11+C12</f>
        <v>120537.64000000001</v>
      </c>
      <c r="D10" s="10">
        <f>D11+D12</f>
        <v>-22570.040000000008</v>
      </c>
      <c r="E10" s="10">
        <f>C10+D10</f>
        <v>97967.6</v>
      </c>
    </row>
    <row r="11" spans="1:6" ht="58.9" customHeight="1" x14ac:dyDescent="0.2">
      <c r="A11" s="4" t="s">
        <v>20</v>
      </c>
      <c r="B11" s="2" t="s">
        <v>10</v>
      </c>
      <c r="C11" s="8">
        <v>233943.76</v>
      </c>
      <c r="D11" s="10">
        <f>-65000-22570.04</f>
        <v>-87570.040000000008</v>
      </c>
      <c r="E11" s="10">
        <f>C11+D11</f>
        <v>146373.72</v>
      </c>
    </row>
    <row r="12" spans="1:6" ht="58.9" customHeight="1" x14ac:dyDescent="0.2">
      <c r="A12" s="4" t="s">
        <v>21</v>
      </c>
      <c r="B12" s="2" t="s">
        <v>11</v>
      </c>
      <c r="C12" s="8">
        <v>-113406.12</v>
      </c>
      <c r="D12" s="10">
        <v>65000</v>
      </c>
      <c r="E12" s="10">
        <f>C12+D12</f>
        <v>-48406.119999999995</v>
      </c>
    </row>
    <row r="13" spans="1:6" ht="58.9" customHeight="1" x14ac:dyDescent="0.2">
      <c r="A13" s="4" t="s">
        <v>3</v>
      </c>
      <c r="B13" s="2" t="s">
        <v>12</v>
      </c>
      <c r="C13" s="8">
        <f>C14+C15</f>
        <v>-20077.919999999998</v>
      </c>
      <c r="D13" s="10">
        <f>D14+D15</f>
        <v>0</v>
      </c>
      <c r="E13" s="10">
        <f>C13+D13</f>
        <v>-20077.919999999998</v>
      </c>
    </row>
    <row r="14" spans="1:6" ht="75" customHeight="1" x14ac:dyDescent="0.2">
      <c r="A14" s="4" t="s">
        <v>22</v>
      </c>
      <c r="B14" s="2" t="s">
        <v>13</v>
      </c>
      <c r="C14" s="8">
        <v>0</v>
      </c>
      <c r="D14" s="8">
        <v>0</v>
      </c>
      <c r="E14" s="8">
        <v>0</v>
      </c>
    </row>
    <row r="15" spans="1:6" ht="75" customHeight="1" x14ac:dyDescent="0.2">
      <c r="A15" s="4" t="s">
        <v>23</v>
      </c>
      <c r="B15" s="2" t="s">
        <v>14</v>
      </c>
      <c r="C15" s="8">
        <f>C16</f>
        <v>-20077.919999999998</v>
      </c>
      <c r="D15" s="8">
        <v>0</v>
      </c>
      <c r="E15" s="10">
        <f>C15+D15</f>
        <v>-20077.919999999998</v>
      </c>
    </row>
    <row r="16" spans="1:6" ht="75" customHeight="1" x14ac:dyDescent="0.2">
      <c r="A16" s="4" t="s">
        <v>26</v>
      </c>
      <c r="B16" s="2" t="s">
        <v>27</v>
      </c>
      <c r="C16" s="8">
        <v>-20077.919999999998</v>
      </c>
      <c r="D16" s="8"/>
      <c r="E16" s="10">
        <f>C16+D16</f>
        <v>-20077.919999999998</v>
      </c>
    </row>
    <row r="17" spans="1:5" ht="58.9" customHeight="1" x14ac:dyDescent="0.2">
      <c r="A17" s="4" t="s">
        <v>4</v>
      </c>
      <c r="B17" s="2" t="s">
        <v>15</v>
      </c>
      <c r="C17" s="8"/>
      <c r="D17" s="10">
        <v>51458.81</v>
      </c>
      <c r="E17" s="13" t="s">
        <v>29</v>
      </c>
    </row>
    <row r="32" spans="1:5" x14ac:dyDescent="0.2">
      <c r="A32" s="5" t="s">
        <v>16</v>
      </c>
    </row>
    <row r="33" spans="1:1" x14ac:dyDescent="0.2">
      <c r="A33" s="5" t="s">
        <v>8</v>
      </c>
    </row>
    <row r="34" spans="1:1" x14ac:dyDescent="0.2">
      <c r="A34" s="6">
        <v>44987</v>
      </c>
    </row>
  </sheetData>
  <customSheetViews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1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3"/>
    </customSheetView>
  </customSheetViews>
  <mergeCells count="4">
    <mergeCell ref="B7:B8"/>
    <mergeCell ref="A7:A8"/>
    <mergeCell ref="C8:E8"/>
    <mergeCell ref="A5:E5"/>
  </mergeCells>
  <pageMargins left="0.78740157480314965" right="0.19685039370078741" top="0.59055118110236227" bottom="0.59055118110236227" header="0" footer="0.31496062992125984"/>
  <pageSetup paperSize="9" scale="75" firstPageNumber="270" fitToHeight="5" orientation="portrait" useFirstPageNumber="1" r:id="rId4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37"/>
  <sheetViews>
    <sheetView showZeros="0" view="pageBreakPreview" topLeftCell="A4" zoomScaleNormal="100" zoomScaleSheetLayoutView="100" workbookViewId="0">
      <selection activeCell="E9" sqref="E9"/>
    </sheetView>
  </sheetViews>
  <sheetFormatPr defaultColWidth="8.85546875" defaultRowHeight="15.75" x14ac:dyDescent="0.2"/>
  <cols>
    <col min="1" max="1" width="52.28515625" style="7" customWidth="1"/>
    <col min="2" max="2" width="24.28515625" style="7" customWidth="1"/>
    <col min="3" max="3" width="15.42578125" style="7" customWidth="1"/>
    <col min="4" max="4" width="15.28515625" style="1" customWidth="1"/>
    <col min="5" max="5" width="18.42578125" style="1" customWidth="1"/>
    <col min="6" max="6" width="18" style="1" customWidth="1"/>
    <col min="7" max="16384" width="8.85546875" style="1"/>
  </cols>
  <sheetData>
    <row r="1" spans="1:6" x14ac:dyDescent="0.2">
      <c r="C1" s="12" t="s">
        <v>24</v>
      </c>
      <c r="D1" s="7"/>
    </row>
    <row r="2" spans="1:6" x14ac:dyDescent="0.2">
      <c r="C2" s="12" t="s">
        <v>18</v>
      </c>
      <c r="D2" s="7"/>
    </row>
    <row r="3" spans="1:6" x14ac:dyDescent="0.2">
      <c r="C3" s="7" t="s">
        <v>28</v>
      </c>
      <c r="D3" s="7"/>
    </row>
    <row r="5" spans="1:6" ht="25.9" customHeight="1" x14ac:dyDescent="0.2">
      <c r="A5" s="17" t="s">
        <v>25</v>
      </c>
      <c r="B5" s="17"/>
      <c r="C5" s="17"/>
      <c r="D5" s="17"/>
      <c r="E5" s="17"/>
    </row>
    <row r="6" spans="1:6" ht="9" customHeight="1" x14ac:dyDescent="0.2"/>
    <row r="7" spans="1:6" ht="49.15" customHeight="1" x14ac:dyDescent="0.2">
      <c r="A7" s="14" t="s">
        <v>6</v>
      </c>
      <c r="B7" s="14" t="s">
        <v>7</v>
      </c>
      <c r="C7" s="3" t="s">
        <v>1</v>
      </c>
      <c r="D7" s="9" t="s">
        <v>17</v>
      </c>
      <c r="E7" s="2" t="s">
        <v>19</v>
      </c>
    </row>
    <row r="8" spans="1:6" ht="17.25" customHeight="1" x14ac:dyDescent="0.2">
      <c r="A8" s="15"/>
      <c r="B8" s="15"/>
      <c r="C8" s="16" t="s">
        <v>0</v>
      </c>
      <c r="D8" s="16"/>
      <c r="E8" s="16"/>
    </row>
    <row r="9" spans="1:6" ht="58.9" customHeight="1" x14ac:dyDescent="0.2">
      <c r="A9" s="4" t="s">
        <v>5</v>
      </c>
      <c r="B9" s="2"/>
      <c r="C9" s="8">
        <f>C10+C13</f>
        <v>100459720</v>
      </c>
      <c r="D9" s="10">
        <f>D10+D13+D17</f>
        <v>28888766.259999998</v>
      </c>
      <c r="E9" s="10">
        <f>C9+D9</f>
        <v>129348486.25999999</v>
      </c>
      <c r="F9" s="11"/>
    </row>
    <row r="10" spans="1:6" ht="58.9" customHeight="1" x14ac:dyDescent="0.2">
      <c r="A10" s="4" t="s">
        <v>2</v>
      </c>
      <c r="B10" s="2" t="s">
        <v>9</v>
      </c>
      <c r="C10" s="8">
        <f>C11+C12</f>
        <v>120537640</v>
      </c>
      <c r="D10" s="10">
        <f>D11+D12</f>
        <v>-22570040</v>
      </c>
      <c r="E10" s="10">
        <f>C10+D10</f>
        <v>97967600</v>
      </c>
    </row>
    <row r="11" spans="1:6" ht="58.9" customHeight="1" x14ac:dyDescent="0.2">
      <c r="A11" s="4" t="s">
        <v>20</v>
      </c>
      <c r="B11" s="2" t="s">
        <v>10</v>
      </c>
      <c r="C11" s="8">
        <v>233943760</v>
      </c>
      <c r="D11" s="10">
        <f>-65000000-22570040</f>
        <v>-87570040</v>
      </c>
      <c r="E11" s="10">
        <f>C11+D11</f>
        <v>146373720</v>
      </c>
    </row>
    <row r="12" spans="1:6" ht="58.9" customHeight="1" x14ac:dyDescent="0.2">
      <c r="A12" s="4" t="s">
        <v>21</v>
      </c>
      <c r="B12" s="2" t="s">
        <v>11</v>
      </c>
      <c r="C12" s="8">
        <v>-113406120</v>
      </c>
      <c r="D12" s="10">
        <v>65000000</v>
      </c>
      <c r="E12" s="10">
        <f>C12+D12</f>
        <v>-48406120</v>
      </c>
    </row>
    <row r="13" spans="1:6" ht="58.9" customHeight="1" x14ac:dyDescent="0.2">
      <c r="A13" s="4" t="s">
        <v>3</v>
      </c>
      <c r="B13" s="2" t="s">
        <v>12</v>
      </c>
      <c r="C13" s="8">
        <f>C14+C15</f>
        <v>-20077920</v>
      </c>
      <c r="D13" s="10">
        <f>D14+D15</f>
        <v>0</v>
      </c>
      <c r="E13" s="10">
        <f>C13+D13</f>
        <v>-20077920</v>
      </c>
    </row>
    <row r="14" spans="1:6" ht="75" customHeight="1" x14ac:dyDescent="0.2">
      <c r="A14" s="4" t="s">
        <v>22</v>
      </c>
      <c r="B14" s="2" t="s">
        <v>13</v>
      </c>
      <c r="C14" s="8">
        <v>0</v>
      </c>
      <c r="D14" s="8">
        <v>0</v>
      </c>
      <c r="E14" s="8">
        <v>0</v>
      </c>
    </row>
    <row r="15" spans="1:6" ht="75" customHeight="1" x14ac:dyDescent="0.2">
      <c r="A15" s="4" t="s">
        <v>23</v>
      </c>
      <c r="B15" s="2" t="s">
        <v>14</v>
      </c>
      <c r="C15" s="8">
        <f>C16</f>
        <v>-20077920</v>
      </c>
      <c r="D15" s="8">
        <v>0</v>
      </c>
      <c r="E15" s="10">
        <f>C15+D15</f>
        <v>-20077920</v>
      </c>
    </row>
    <row r="16" spans="1:6" ht="75" customHeight="1" x14ac:dyDescent="0.2">
      <c r="A16" s="4" t="s">
        <v>26</v>
      </c>
      <c r="B16" s="2" t="s">
        <v>27</v>
      </c>
      <c r="C16" s="8">
        <v>-20077920</v>
      </c>
      <c r="D16" s="8"/>
      <c r="E16" s="10">
        <f>C16+D16</f>
        <v>-20077920</v>
      </c>
    </row>
    <row r="17" spans="1:5" ht="58.9" customHeight="1" x14ac:dyDescent="0.2">
      <c r="A17" s="4" t="s">
        <v>4</v>
      </c>
      <c r="B17" s="2" t="s">
        <v>15</v>
      </c>
      <c r="C17" s="8"/>
      <c r="D17" s="10">
        <v>51458806.259999998</v>
      </c>
      <c r="E17" s="13" t="s">
        <v>29</v>
      </c>
    </row>
    <row r="35" spans="1:1" x14ac:dyDescent="0.2">
      <c r="A35" s="5" t="s">
        <v>16</v>
      </c>
    </row>
    <row r="36" spans="1:1" x14ac:dyDescent="0.2">
      <c r="A36" s="5" t="s">
        <v>8</v>
      </c>
    </row>
    <row r="37" spans="1:1" x14ac:dyDescent="0.2">
      <c r="A37" s="6"/>
    </row>
  </sheetData>
  <mergeCells count="4">
    <mergeCell ref="A5:E5"/>
    <mergeCell ref="A7:A8"/>
    <mergeCell ref="B7:B8"/>
    <mergeCell ref="C8:E8"/>
  </mergeCells>
  <pageMargins left="0.78740157480314965" right="0.19685039370078741" top="0.59055118110236227" bottom="0.59055118110236227" header="0" footer="0.31496062992125984"/>
  <pageSetup paperSize="9" scale="75" firstPageNumber="288" fitToHeight="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 14</vt:lpstr>
      <vt:lpstr>пр 14 (2)</vt:lpstr>
      <vt:lpstr>'пр 14'!Область_печати</vt:lpstr>
      <vt:lpstr>'пр 14 (2)'!Область_печати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2023-03-01T10:27:07Z</cp:lastPrinted>
  <dcterms:created xsi:type="dcterms:W3CDTF">2005-12-28T19:43:42Z</dcterms:created>
  <dcterms:modified xsi:type="dcterms:W3CDTF">2023-03-01T10:27:09Z</dcterms:modified>
</cp:coreProperties>
</file>