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3_2025\КОРРЕКТИРОВКА\1 квартал\сессия март\Поправка\Решение + приложения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15'!$A$1:$H$22</definedName>
  </definedNames>
  <calcPr calcId="162913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G14" i="12" l="1"/>
  <c r="G17" i="12"/>
  <c r="E16" i="12" l="1"/>
  <c r="C16" i="12"/>
  <c r="C15" i="12"/>
  <c r="C13" i="12" s="1"/>
  <c r="E11" i="12"/>
  <c r="E10" i="12" s="1"/>
  <c r="C10" i="12"/>
  <c r="E15" i="12" l="1"/>
  <c r="G16" i="12"/>
  <c r="C9" i="12"/>
  <c r="G12" i="12"/>
  <c r="G11" i="12"/>
  <c r="G10" i="12" l="1"/>
  <c r="E13" i="12"/>
  <c r="G15" i="12"/>
  <c r="G13" i="12" l="1"/>
  <c r="G9" i="12" s="1"/>
  <c r="E9" i="12"/>
</calcChain>
</file>

<file path=xl/sharedStrings.xml><?xml version="1.0" encoding="utf-8"?>
<sst xmlns="http://schemas.openxmlformats.org/spreadsheetml/2006/main" count="35" uniqueCount="33">
  <si>
    <t>Наименование</t>
  </si>
  <si>
    <t>(тыс.руб.)</t>
  </si>
  <si>
    <t>Кредиты кредитных организаций в валюте Российской Федерации</t>
  </si>
  <si>
    <t>Бюджетные кредиты от других бюджетов бюджетной системы Российской Федерации</t>
  </si>
  <si>
    <t>Код классификации источников</t>
  </si>
  <si>
    <t>Всего</t>
  </si>
  <si>
    <t>01 02 00 00 00 0000 000</t>
  </si>
  <si>
    <t>01 02 00 00 04 0000 710</t>
  </si>
  <si>
    <t>01 02 00 00 04 0000 810</t>
  </si>
  <si>
    <t>01 03 00 00 00 0000 000</t>
  </si>
  <si>
    <t>01 03 01 00 04 0000 710</t>
  </si>
  <si>
    <t>01 03 01 00 04 0000 810</t>
  </si>
  <si>
    <t>к Решению Думы ЗАТО Северск</t>
  </si>
  <si>
    <t>5 лет</t>
  </si>
  <si>
    <t xml:space="preserve">Предельные сроки погашения </t>
  </si>
  <si>
    <t>Привлечение городскими округами кредитов от кредитных организаций в валюте Российской Федерации</t>
  </si>
  <si>
    <t>Погашение городскими округами кредитов от кредитных организаций в валюте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</si>
  <si>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</si>
  <si>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</si>
  <si>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>Приложение 11.1</t>
  </si>
  <si>
    <t>Изменение</t>
  </si>
  <si>
    <t>Программа муниципальных внутренних заимствований ЗАТО Северск на плановый период 2024 и 2025 годов</t>
  </si>
  <si>
    <r>
      <t>от_22</t>
    </r>
    <r>
      <rPr>
        <u/>
        <sz val="12"/>
        <rFont val="Times New Roman"/>
        <family val="1"/>
        <charset val="204"/>
      </rPr>
      <t>.12.2022</t>
    </r>
    <r>
      <rPr>
        <sz val="12"/>
        <rFont val="Times New Roman"/>
        <family val="1"/>
        <charset val="204"/>
      </rPr>
      <t>__№_32/1</t>
    </r>
    <r>
      <rPr>
        <sz val="12"/>
        <rFont val="Times New Roman"/>
        <family val="1"/>
        <charset val="204"/>
      </rPr>
      <t>__</t>
    </r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</si>
  <si>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финансирования дефицита бюджета ЗАТО Северск</t>
  </si>
  <si>
    <t>01 03 01 00 04 1000 810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</si>
  <si>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 для погашения долговых обязательств муниципального образования «Городской округ закрытое административно-территориальное образование Северск Томской области» в виде обязательств по кредитам, полученным по состоянию на 01.01.2022 и подлежащим погашению в марте  - декабре 2022 года муниципальным образованием «Городской округ закрытое административно-территориальное образование Северск Томской области» от кредитных организаций, предоставляемых в 2022 году</t>
  </si>
  <si>
    <t>01 03 01 00 04 2900 810</t>
  </si>
  <si>
    <t xml:space="preserve">Серегина Мария Анатольевна </t>
  </si>
  <si>
    <t>77 39 14</t>
  </si>
  <si>
    <t>Утверждено                             на 2024 год</t>
  </si>
  <si>
    <t>Утверждено                           на 2025 год</t>
  </si>
  <si>
    <t>Утверждено
на 2025 год 
с учетом изменений</t>
  </si>
  <si>
    <t>5 лет;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</si>
</sst>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NumberFormat="1" applyFont="1" applyBorder="1" applyAlignment="1">
      <alignment horizontal="center" vertical="center" wrapText="1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" fontId="2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3" fillId="0" borderId="6" xfId="0" applyNumberFormat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I22"/>
  <sheetViews>
    <sheetView showZeros="0" tabSelected="1" view="pageBreakPreview" topLeftCell="A19" zoomScaleNormal="100" zoomScaleSheetLayoutView="100" workbookViewId="0">
      <selection activeCell="A26" sqref="A26"/>
    </sheetView>
  </sheetViews>
  <sheetFormatPr defaultColWidth="8.85546875" defaultRowHeight="15.75" x14ac:dyDescent="0.2"/>
  <cols>
    <col min="1" max="1" width="37.28515625" style="4" customWidth="1"/>
    <col min="2" max="2" width="15.7109375" style="4" customWidth="1"/>
    <col min="3" max="4" width="12.7109375" style="4" customWidth="1"/>
    <col min="5" max="5" width="12.42578125" style="4" customWidth="1"/>
    <col min="6" max="6" width="11.42578125" style="4" customWidth="1"/>
    <col min="7" max="7" width="12.7109375" style="4" bestFit="1" customWidth="1"/>
    <col min="8" max="8" width="12.5703125" style="4" customWidth="1"/>
    <col min="9" max="9" width="8.85546875" style="4" customWidth="1"/>
    <col min="10" max="16384" width="8.85546875" style="9"/>
  </cols>
  <sheetData>
    <row r="1" spans="1:9" x14ac:dyDescent="0.2">
      <c r="E1" s="8" t="s">
        <v>19</v>
      </c>
      <c r="F1" s="8"/>
      <c r="G1" s="8"/>
    </row>
    <row r="2" spans="1:9" x14ac:dyDescent="0.2">
      <c r="E2" s="8" t="s">
        <v>12</v>
      </c>
      <c r="F2" s="8"/>
      <c r="G2" s="8"/>
    </row>
    <row r="3" spans="1:9" x14ac:dyDescent="0.2">
      <c r="E3" s="8" t="s">
        <v>22</v>
      </c>
    </row>
    <row r="5" spans="1:9" ht="41.45" customHeight="1" x14ac:dyDescent="0.2">
      <c r="A5" s="21" t="s">
        <v>21</v>
      </c>
      <c r="B5" s="21"/>
      <c r="C5" s="21"/>
      <c r="D5" s="21"/>
      <c r="E5" s="21"/>
      <c r="F5" s="21"/>
      <c r="G5" s="21"/>
      <c r="H5" s="21"/>
    </row>
    <row r="7" spans="1:9" s="5" customFormat="1" ht="63.6" customHeight="1" x14ac:dyDescent="0.2">
      <c r="A7" s="19" t="s">
        <v>0</v>
      </c>
      <c r="B7" s="19" t="s">
        <v>4</v>
      </c>
      <c r="C7" s="7" t="s">
        <v>29</v>
      </c>
      <c r="D7" s="22" t="s">
        <v>14</v>
      </c>
      <c r="E7" s="7" t="s">
        <v>30</v>
      </c>
      <c r="F7" s="15" t="s">
        <v>20</v>
      </c>
      <c r="G7" s="1" t="s">
        <v>31</v>
      </c>
      <c r="H7" s="22" t="s">
        <v>14</v>
      </c>
      <c r="I7" s="4"/>
    </row>
    <row r="8" spans="1:9" s="5" customFormat="1" ht="18" customHeight="1" x14ac:dyDescent="0.2">
      <c r="A8" s="20"/>
      <c r="B8" s="20"/>
      <c r="C8" s="10" t="s">
        <v>1</v>
      </c>
      <c r="D8" s="23"/>
      <c r="E8" s="24" t="s">
        <v>1</v>
      </c>
      <c r="F8" s="25"/>
      <c r="G8" s="26"/>
      <c r="H8" s="23"/>
      <c r="I8" s="4"/>
    </row>
    <row r="9" spans="1:9" s="5" customFormat="1" ht="26.25" customHeight="1" x14ac:dyDescent="0.2">
      <c r="A9" s="6" t="s">
        <v>5</v>
      </c>
      <c r="B9" s="3"/>
      <c r="C9" s="12">
        <f>C10+C13</f>
        <v>0</v>
      </c>
      <c r="D9" s="12"/>
      <c r="E9" s="12">
        <f>E10+E13</f>
        <v>0</v>
      </c>
      <c r="F9" s="12"/>
      <c r="G9" s="12">
        <f>G10+G13</f>
        <v>0</v>
      </c>
      <c r="H9" s="12"/>
      <c r="I9" s="4"/>
    </row>
    <row r="10" spans="1:9" s="5" customFormat="1" ht="31.5" x14ac:dyDescent="0.2">
      <c r="A10" s="2" t="s">
        <v>2</v>
      </c>
      <c r="B10" s="1" t="s">
        <v>6</v>
      </c>
      <c r="C10" s="13">
        <f>C11+C12</f>
        <v>60077.919999999998</v>
      </c>
      <c r="D10" s="13"/>
      <c r="E10" s="13">
        <f>E11+E12</f>
        <v>82899.820000000007</v>
      </c>
      <c r="F10" s="12"/>
      <c r="G10" s="13">
        <f>G11+G12</f>
        <v>82899.820000000007</v>
      </c>
      <c r="H10" s="12"/>
      <c r="I10" s="4"/>
    </row>
    <row r="11" spans="1:9" s="5" customFormat="1" ht="53.25" customHeight="1" x14ac:dyDescent="0.2">
      <c r="A11" s="2" t="s">
        <v>15</v>
      </c>
      <c r="B11" s="1" t="s">
        <v>7</v>
      </c>
      <c r="C11" s="13">
        <v>60077.919999999998</v>
      </c>
      <c r="D11" s="13" t="s">
        <v>13</v>
      </c>
      <c r="E11" s="13">
        <f>233943.76+80899.82+2000</f>
        <v>316843.58</v>
      </c>
      <c r="F11" s="16">
        <v>-87570.04</v>
      </c>
      <c r="G11" s="13">
        <f>F11+E11</f>
        <v>229273.54000000004</v>
      </c>
      <c r="H11" s="13" t="s">
        <v>32</v>
      </c>
      <c r="I11" s="4"/>
    </row>
    <row r="12" spans="1:9" s="5" customFormat="1" ht="63" x14ac:dyDescent="0.2">
      <c r="A12" s="2" t="s">
        <v>16</v>
      </c>
      <c r="B12" s="1" t="s">
        <v>8</v>
      </c>
      <c r="C12" s="13"/>
      <c r="D12" s="13"/>
      <c r="E12" s="13">
        <v>-233943.76</v>
      </c>
      <c r="F12" s="16">
        <v>87570.04</v>
      </c>
      <c r="G12" s="13">
        <f>F12+E12</f>
        <v>-146373.72000000003</v>
      </c>
      <c r="H12" s="13"/>
      <c r="I12" s="4"/>
    </row>
    <row r="13" spans="1:9" s="5" customFormat="1" ht="47.25" x14ac:dyDescent="0.2">
      <c r="A13" s="2" t="s">
        <v>3</v>
      </c>
      <c r="B13" s="1" t="s">
        <v>9</v>
      </c>
      <c r="C13" s="13">
        <f>C14+C15</f>
        <v>-60077.919999999998</v>
      </c>
      <c r="D13" s="13"/>
      <c r="E13" s="13">
        <f>E14+E15</f>
        <v>-82899.820000000007</v>
      </c>
      <c r="F13" s="12"/>
      <c r="G13" s="13">
        <f>F13+E13</f>
        <v>-82899.820000000007</v>
      </c>
      <c r="H13" s="12"/>
      <c r="I13" s="4"/>
    </row>
    <row r="14" spans="1:9" s="5" customFormat="1" ht="78.75" x14ac:dyDescent="0.2">
      <c r="A14" s="2" t="s">
        <v>17</v>
      </c>
      <c r="B14" s="1" t="s">
        <v>10</v>
      </c>
      <c r="C14" s="13"/>
      <c r="D14" s="14"/>
      <c r="E14" s="14"/>
      <c r="F14" s="14"/>
      <c r="G14" s="13">
        <f t="shared" ref="G14:G17" si="0">F14+E14</f>
        <v>0</v>
      </c>
      <c r="H14" s="14"/>
      <c r="I14" s="4"/>
    </row>
    <row r="15" spans="1:9" s="5" customFormat="1" ht="78.75" x14ac:dyDescent="0.2">
      <c r="A15" s="2" t="s">
        <v>18</v>
      </c>
      <c r="B15" s="1" t="s">
        <v>11</v>
      </c>
      <c r="C15" s="13">
        <f>C16+C17</f>
        <v>-60077.919999999998</v>
      </c>
      <c r="D15" s="13"/>
      <c r="E15" s="13">
        <f>E16+E17</f>
        <v>-82899.820000000007</v>
      </c>
      <c r="F15" s="12"/>
      <c r="G15" s="13">
        <f t="shared" si="0"/>
        <v>-82899.820000000007</v>
      </c>
      <c r="H15" s="12"/>
      <c r="I15" s="4"/>
    </row>
    <row r="16" spans="1:9" s="5" customFormat="1" ht="110.25" x14ac:dyDescent="0.2">
      <c r="A16" s="2" t="s">
        <v>23</v>
      </c>
      <c r="B16" s="1" t="s">
        <v>24</v>
      </c>
      <c r="C16" s="13">
        <f>-20077.92-40000</f>
        <v>-60077.919999999998</v>
      </c>
      <c r="D16" s="17"/>
      <c r="E16" s="16">
        <f>-20077.92-40444.9</f>
        <v>-60522.82</v>
      </c>
      <c r="F16" s="18"/>
      <c r="G16" s="13">
        <f t="shared" si="0"/>
        <v>-60522.82</v>
      </c>
      <c r="H16" s="18"/>
      <c r="I16" s="4"/>
    </row>
    <row r="17" spans="1:9" s="5" customFormat="1" ht="324.60000000000002" customHeight="1" x14ac:dyDescent="0.2">
      <c r="A17" s="2" t="s">
        <v>25</v>
      </c>
      <c r="B17" s="1" t="s">
        <v>26</v>
      </c>
      <c r="C17" s="13"/>
      <c r="D17" s="17"/>
      <c r="E17" s="16">
        <v>-22377</v>
      </c>
      <c r="F17" s="18"/>
      <c r="G17" s="13">
        <f t="shared" si="0"/>
        <v>-22377</v>
      </c>
      <c r="H17" s="18"/>
      <c r="I17" s="4"/>
    </row>
    <row r="18" spans="1:9" s="5" customFormat="1" x14ac:dyDescent="0.2">
      <c r="A18" s="4"/>
      <c r="B18" s="4"/>
      <c r="C18" s="4"/>
      <c r="D18" s="4"/>
      <c r="E18" s="4"/>
      <c r="F18" s="4"/>
      <c r="G18" s="4"/>
      <c r="H18" s="4"/>
      <c r="I18" s="4"/>
    </row>
    <row r="19" spans="1:9" s="5" customFormat="1" x14ac:dyDescent="0.2">
      <c r="A19" s="4"/>
      <c r="B19" s="4"/>
      <c r="C19" s="4"/>
      <c r="D19" s="4"/>
      <c r="E19" s="4"/>
      <c r="F19" s="4"/>
      <c r="G19" s="4"/>
      <c r="H19" s="4"/>
      <c r="I19" s="4"/>
    </row>
    <row r="20" spans="1:9" x14ac:dyDescent="0.2">
      <c r="A20" s="8" t="s">
        <v>27</v>
      </c>
    </row>
    <row r="21" spans="1:9" x14ac:dyDescent="0.2">
      <c r="A21" s="8" t="s">
        <v>28</v>
      </c>
    </row>
    <row r="22" spans="1:9" x14ac:dyDescent="0.2">
      <c r="A22" s="11">
        <v>44987</v>
      </c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6">
    <mergeCell ref="B7:B8"/>
    <mergeCell ref="A7:A8"/>
    <mergeCell ref="A5:H5"/>
    <mergeCell ref="D7:D8"/>
    <mergeCell ref="H7:H8"/>
    <mergeCell ref="E8:G8"/>
  </mergeCells>
  <pageMargins left="0.78740157480314965" right="0.39370078740157483" top="0.59055118110236227" bottom="0.59055118110236227" header="0" footer="0.31496062992125984"/>
  <pageSetup paperSize="9" scale="70" firstPageNumber="273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2023-03-01T10:28:24Z</cp:lastPrinted>
  <dcterms:created xsi:type="dcterms:W3CDTF">2005-12-28T19:43:42Z</dcterms:created>
  <dcterms:modified xsi:type="dcterms:W3CDTF">2023-03-01T10:28:28Z</dcterms:modified>
</cp:coreProperties>
</file>