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96" yWindow="48" windowWidth="13248" windowHeight="8040"/>
  </bookViews>
  <sheets>
    <sheet name="Приложение 1" sheetId="14" r:id="rId1"/>
  </sheets>
  <definedNames>
    <definedName name="_xlnm.Print_Area" localSheetId="0">'Приложение 1'!$A$1:$D$55</definedName>
  </definedNames>
  <calcPr calcId="152511"/>
</workbook>
</file>

<file path=xl/calcChain.xml><?xml version="1.0" encoding="utf-8"?>
<calcChain xmlns="http://schemas.openxmlformats.org/spreadsheetml/2006/main">
  <c r="D17" i="14" l="1"/>
  <c r="D12" i="14" l="1"/>
  <c r="D13" i="14"/>
  <c r="D14" i="14"/>
  <c r="B11" i="14"/>
  <c r="B15" i="14" l="1"/>
  <c r="D26" i="14"/>
  <c r="D25" i="14"/>
  <c r="D24" i="14"/>
  <c r="D23" i="14"/>
  <c r="D22" i="14"/>
  <c r="D21" i="14"/>
  <c r="D20" i="14"/>
  <c r="D19" i="14"/>
  <c r="D18" i="14"/>
  <c r="D16" i="14"/>
  <c r="C15" i="14"/>
  <c r="D15" i="14" l="1"/>
  <c r="B27" i="14"/>
  <c r="C11" i="14"/>
  <c r="C27" i="14" l="1"/>
  <c r="D27" i="14" s="1"/>
  <c r="D11" i="14"/>
</calcChain>
</file>

<file path=xl/sharedStrings.xml><?xml version="1.0" encoding="utf-8"?>
<sst xmlns="http://schemas.openxmlformats.org/spreadsheetml/2006/main" count="31" uniqueCount="31">
  <si>
    <t>Наименование</t>
  </si>
  <si>
    <t>Налоговые доходы</t>
  </si>
  <si>
    <t>Неналоговые доходы</t>
  </si>
  <si>
    <t>Безвозмездные поступления</t>
  </si>
  <si>
    <t>1. ДОХОДЫ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</si>
  <si>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</si>
  <si>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</si>
  <si>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</si>
  <si>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</si>
  <si>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</si>
  <si>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</si>
  <si>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</si>
  <si>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</si>
  <si>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</si>
  <si>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</si>
  <si>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</si>
  <si>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</si>
  <si>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</si>
  <si>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Утверждено</t>
  </si>
  <si>
    <t>Исполнено</t>
  </si>
  <si>
    <t>Процент исполнения</t>
  </si>
  <si>
    <t>УТВЕРЖДЕН</t>
  </si>
  <si>
    <t>постановлением</t>
  </si>
  <si>
    <t>Администрации ЗАТО Северск</t>
  </si>
  <si>
    <t xml:space="preserve">ОТЧЕТ 
</t>
  </si>
  <si>
    <t xml:space="preserve">Кириллова Ольга Николаевна </t>
  </si>
  <si>
    <t>77 38 60</t>
  </si>
  <si>
    <t>(тыс. руб.)</t>
  </si>
  <si>
    <t>%</t>
  </si>
  <si>
    <t>об исполнении основных параметров бюджета ЗАТО Северск за полугодие 2022 года</t>
  </si>
  <si>
    <t>от _30.08.2022_ №__1560____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</si>
</sst>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р_."/>
    <numFmt numFmtId="165" formatCode="#,##0.0"/>
    <numFmt numFmtId="166" formatCode="#,###"/>
  </numFmts>
  <fonts count="6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9">
    <xf numFmtId="0" fontId="0" fillId="0" borderId="0" xfId="0"/>
    <xf numFmtId="0" fontId="2" fillId="0" borderId="0" xfId="1" applyFont="1" applyAlignment="1"/>
    <xf numFmtId="0" fontId="3" fillId="0" borderId="0" xfId="2"/>
    <xf numFmtId="0" fontId="2" fillId="0" borderId="0" xfId="1" applyFont="1" applyAlignment="1">
      <alignment horizontal="left"/>
    </xf>
    <xf numFmtId="0" fontId="2" fillId="0" borderId="2" xfId="0" applyNumberFormat="1" applyFont="1" applyBorder="1" applyAlignment="1">
      <alignment horizontal="left" vertical="top" wrapText="1"/>
    </xf>
    <xf numFmtId="0" fontId="4" fillId="0" borderId="0" xfId="2" applyNumberFormat="1" applyFont="1" applyAlignment="1">
      <alignment horizontal="left"/>
    </xf>
    <xf numFmtId="0" fontId="4" fillId="0" borderId="0" xfId="2" applyFont="1" applyAlignment="1">
      <alignment horizontal="left"/>
    </xf>
    <xf numFmtId="0" fontId="3" fillId="0" borderId="0" xfId="2" applyAlignment="1"/>
    <xf numFmtId="164" fontId="5" fillId="0" borderId="0" xfId="0" applyNumberFormat="1" applyFont="1" applyFill="1" applyAlignment="1">
      <alignment vertical="center"/>
    </xf>
    <xf numFmtId="164" fontId="5" fillId="0" borderId="0" xfId="0" applyNumberFormat="1" applyFont="1" applyFill="1" applyAlignment="1"/>
    <xf numFmtId="0" fontId="5" fillId="0" borderId="0" xfId="0" applyFont="1" applyAlignment="1">
      <alignment vertical="center"/>
    </xf>
    <xf numFmtId="0" fontId="4" fillId="0" borderId="2" xfId="2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165" fontId="4" fillId="0" borderId="2" xfId="2" applyNumberFormat="1" applyFont="1" applyFill="1" applyBorder="1" applyAlignment="1">
      <alignment horizontal="right"/>
    </xf>
    <xf numFmtId="4" fontId="4" fillId="0" borderId="2" xfId="2" applyNumberFormat="1" applyFont="1" applyFill="1" applyBorder="1" applyAlignment="1">
      <alignment horizontal="right"/>
    </xf>
    <xf numFmtId="164" fontId="5" fillId="0" borderId="0" xfId="0" applyNumberFormat="1" applyFont="1" applyFill="1" applyAlignment="1">
      <alignment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 wrapText="1"/>
    </xf>
    <xf numFmtId="4" fontId="2" fillId="0" borderId="2" xfId="0" applyNumberFormat="1" applyFont="1" applyFill="1" applyBorder="1" applyAlignment="1">
      <alignment horizontal="right"/>
    </xf>
    <xf numFmtId="4" fontId="2" fillId="0" borderId="2" xfId="0" applyNumberFormat="1" applyFont="1" applyFill="1" applyBorder="1" applyAlignment="1">
      <alignment horizontal="right" vertical="center"/>
    </xf>
    <xf numFmtId="166" fontId="2" fillId="0" borderId="2" xfId="0" applyNumberFormat="1" applyFont="1" applyFill="1" applyBorder="1" applyAlignment="1">
      <alignment horizontal="right" vertical="center"/>
    </xf>
    <xf numFmtId="4" fontId="4" fillId="2" borderId="2" xfId="2" applyNumberFormat="1" applyFont="1" applyFill="1" applyBorder="1" applyAlignment="1">
      <alignment horizontal="right"/>
    </xf>
    <xf numFmtId="4" fontId="2" fillId="2" borderId="2" xfId="0" applyNumberFormat="1" applyFont="1" applyFill="1" applyBorder="1" applyAlignment="1">
      <alignment horizontal="right"/>
    </xf>
    <xf numFmtId="4" fontId="2" fillId="2" borderId="2" xfId="0" applyNumberFormat="1" applyFont="1" applyFill="1" applyBorder="1" applyAlignment="1">
      <alignment horizontal="right" vertical="center"/>
    </xf>
    <xf numFmtId="165" fontId="4" fillId="2" borderId="2" xfId="2" applyNumberFormat="1" applyFont="1" applyFill="1" applyBorder="1" applyAlignment="1">
      <alignment horizontal="right"/>
    </xf>
    <xf numFmtId="0" fontId="2" fillId="0" borderId="2" xfId="1" applyFont="1" applyBorder="1" applyAlignment="1">
      <alignment horizontal="center" vertical="top" wrapText="1"/>
    </xf>
    <xf numFmtId="0" fontId="4" fillId="0" borderId="0" xfId="2" applyFont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1" applyFont="1" applyBorder="1" applyAlignment="1">
      <alignment horizontal="right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G55"/>
  <sheetViews>
    <sheetView tabSelected="1" view="pageBreakPreview" zoomScaleNormal="100" zoomScaleSheetLayoutView="100" workbookViewId="0">
      <selection activeCell="B4" sqref="B4"/>
    </sheetView>
  </sheetViews>
  <sheetFormatPr defaultColWidth="9.109375" defaultRowHeight="14.4" x14ac:dyDescent="0.3"/>
  <cols>
    <col min="1" max="1" width="62.5546875" style="2" customWidth="1"/>
    <col min="2" max="2" width="17.6640625" style="2" customWidth="1"/>
    <col min="3" max="3" width="17.33203125" style="2" customWidth="1"/>
    <col min="4" max="4" width="13.6640625" style="2" customWidth="1"/>
    <col min="5" max="5" width="9.109375" style="2"/>
    <col min="6" max="6" width="12" style="2" customWidth="1"/>
    <col min="7" max="7" width="7.33203125" style="2" customWidth="1"/>
    <col min="8" max="16384" width="9.109375" style="2"/>
  </cols>
  <sheetData>
    <row r="1" spans="1:4" ht="15.6" x14ac:dyDescent="0.3">
      <c r="A1" s="1"/>
      <c r="B1" s="6"/>
      <c r="C1" s="15" t="s">
        <v>21</v>
      </c>
      <c r="D1" s="6"/>
    </row>
    <row r="2" spans="1:4" ht="27" customHeight="1" x14ac:dyDescent="0.3">
      <c r="A2" s="3"/>
      <c r="B2" s="6"/>
      <c r="C2" s="9" t="s">
        <v>22</v>
      </c>
      <c r="D2" s="6"/>
    </row>
    <row r="3" spans="1:4" ht="15.6" x14ac:dyDescent="0.3">
      <c r="A3" s="1"/>
      <c r="B3" s="3"/>
      <c r="C3" s="8" t="s">
        <v>23</v>
      </c>
      <c r="D3" s="3"/>
    </row>
    <row r="4" spans="1:4" ht="15.6" x14ac:dyDescent="0.3">
      <c r="A4" s="3"/>
      <c r="B4" s="3"/>
      <c r="C4" s="8" t="s">
        <v>30</v>
      </c>
      <c r="D4" s="7"/>
    </row>
    <row r="6" spans="1:4" ht="15" customHeight="1" x14ac:dyDescent="0.3">
      <c r="A6" s="26" t="s">
        <v>24</v>
      </c>
      <c r="B6" s="26"/>
      <c r="C6" s="26"/>
      <c r="D6" s="26"/>
    </row>
    <row r="7" spans="1:4" ht="27" customHeight="1" x14ac:dyDescent="0.3">
      <c r="A7" s="26" t="s">
        <v>29</v>
      </c>
      <c r="B7" s="26"/>
      <c r="C7" s="26"/>
      <c r="D7" s="26"/>
    </row>
    <row r="8" spans="1:4" ht="15.6" x14ac:dyDescent="0.3">
      <c r="A8" s="28"/>
      <c r="B8" s="28"/>
    </row>
    <row r="9" spans="1:4" ht="51" customHeight="1" x14ac:dyDescent="0.3">
      <c r="A9" s="25" t="s">
        <v>0</v>
      </c>
      <c r="B9" s="16" t="s">
        <v>18</v>
      </c>
      <c r="C9" s="16" t="s">
        <v>19</v>
      </c>
      <c r="D9" s="17" t="s">
        <v>20</v>
      </c>
    </row>
    <row r="10" spans="1:4" ht="15.6" x14ac:dyDescent="0.3">
      <c r="A10" s="25"/>
      <c r="B10" s="27" t="s">
        <v>27</v>
      </c>
      <c r="C10" s="27"/>
      <c r="D10" s="12" t="s">
        <v>28</v>
      </c>
    </row>
    <row r="11" spans="1:4" ht="19.5" customHeight="1" x14ac:dyDescent="0.3">
      <c r="A11" s="11" t="s">
        <v>4</v>
      </c>
      <c r="B11" s="21">
        <f>SUBTOTAL(9,B$12:B14)</f>
        <v>5103363.8499999996</v>
      </c>
      <c r="C11" s="21">
        <f>SUBTOTAL(9,C$12:C14)</f>
        <v>2514083.0700000003</v>
      </c>
      <c r="D11" s="24">
        <f>C11/B11*100</f>
        <v>49.263253491126257</v>
      </c>
    </row>
    <row r="12" spans="1:4" ht="19.5" customHeight="1" x14ac:dyDescent="0.3">
      <c r="A12" s="4" t="s">
        <v>1</v>
      </c>
      <c r="B12" s="22">
        <v>1067148.47</v>
      </c>
      <c r="C12" s="22">
        <v>472234.3</v>
      </c>
      <c r="D12" s="24">
        <f t="shared" ref="D12:D14" si="0">C12/B12*100</f>
        <v>44.251977421660925</v>
      </c>
    </row>
    <row r="13" spans="1:4" ht="19.5" customHeight="1" x14ac:dyDescent="0.3">
      <c r="A13" s="4" t="s">
        <v>2</v>
      </c>
      <c r="B13" s="22">
        <v>180023.61</v>
      </c>
      <c r="C13" s="22">
        <v>69796.479999999996</v>
      </c>
      <c r="D13" s="24">
        <f t="shared" si="0"/>
        <v>38.770736793912754</v>
      </c>
    </row>
    <row r="14" spans="1:4" ht="19.5" customHeight="1" x14ac:dyDescent="0.3">
      <c r="A14" s="4" t="s">
        <v>3</v>
      </c>
      <c r="B14" s="22">
        <v>3856191.77</v>
      </c>
      <c r="C14" s="18">
        <v>1972052.29</v>
      </c>
      <c r="D14" s="13">
        <f t="shared" si="0"/>
        <v>51.139891572353001</v>
      </c>
    </row>
    <row r="15" spans="1:4" ht="19.5" customHeight="1" x14ac:dyDescent="0.3">
      <c r="A15" s="11" t="s">
        <v>5</v>
      </c>
      <c r="B15" s="21">
        <f>SUM(B16:B26)</f>
        <v>5128845.3600000013</v>
      </c>
      <c r="C15" s="14">
        <f>SUM(C16:C26)</f>
        <v>2642720.4700000002</v>
      </c>
      <c r="D15" s="13">
        <f>C15/B15*100</f>
        <v>51.526616314280915</v>
      </c>
    </row>
    <row r="16" spans="1:4" ht="19.5" customHeight="1" x14ac:dyDescent="0.3">
      <c r="A16" s="4" t="s">
        <v>6</v>
      </c>
      <c r="B16" s="23">
        <v>342263.06</v>
      </c>
      <c r="C16" s="19">
        <v>162288.20000000001</v>
      </c>
      <c r="D16" s="13">
        <f t="shared" ref="D16:D27" si="1">C16/B16*100</f>
        <v>47.416218390614524</v>
      </c>
    </row>
    <row r="17" spans="1:7" ht="19.5" customHeight="1" x14ac:dyDescent="0.3">
      <c r="A17" s="4" t="s">
        <v>7</v>
      </c>
      <c r="B17" s="23">
        <v>79.11</v>
      </c>
      <c r="C17" s="20">
        <v>0</v>
      </c>
      <c r="D17" s="13">
        <f t="shared" si="1"/>
        <v>0</v>
      </c>
    </row>
    <row r="18" spans="1:7" ht="19.5" customHeight="1" x14ac:dyDescent="0.3">
      <c r="A18" s="4" t="s">
        <v>8</v>
      </c>
      <c r="B18" s="23">
        <v>26205.63</v>
      </c>
      <c r="C18" s="19">
        <v>12360.28</v>
      </c>
      <c r="D18" s="13">
        <f t="shared" si="1"/>
        <v>47.166505823366968</v>
      </c>
    </row>
    <row r="19" spans="1:7" ht="19.5" customHeight="1" x14ac:dyDescent="0.3">
      <c r="A19" s="4" t="s">
        <v>9</v>
      </c>
      <c r="B19" s="23">
        <v>572246.78</v>
      </c>
      <c r="C19" s="19">
        <v>313152.53000000003</v>
      </c>
      <c r="D19" s="13">
        <f t="shared" si="1"/>
        <v>54.723336320040104</v>
      </c>
    </row>
    <row r="20" spans="1:7" ht="19.5" customHeight="1" x14ac:dyDescent="0.3">
      <c r="A20" s="4" t="s">
        <v>10</v>
      </c>
      <c r="B20" s="23">
        <v>459326.07</v>
      </c>
      <c r="C20" s="19">
        <v>143675.48000000001</v>
      </c>
      <c r="D20" s="13">
        <f t="shared" si="1"/>
        <v>31.279626693081021</v>
      </c>
    </row>
    <row r="21" spans="1:7" ht="19.5" customHeight="1" x14ac:dyDescent="0.3">
      <c r="A21" s="4" t="s">
        <v>11</v>
      </c>
      <c r="B21" s="23">
        <v>234.41</v>
      </c>
      <c r="C21" s="20">
        <v>0</v>
      </c>
      <c r="D21" s="13">
        <f t="shared" si="1"/>
        <v>0</v>
      </c>
    </row>
    <row r="22" spans="1:7" ht="19.5" customHeight="1" x14ac:dyDescent="0.3">
      <c r="A22" s="4" t="s">
        <v>12</v>
      </c>
      <c r="B22" s="23">
        <v>2926215.99</v>
      </c>
      <c r="C22" s="19">
        <v>1565173.72</v>
      </c>
      <c r="D22" s="13">
        <f t="shared" si="1"/>
        <v>53.487976463418882</v>
      </c>
    </row>
    <row r="23" spans="1:7" ht="19.5" customHeight="1" x14ac:dyDescent="0.3">
      <c r="A23" s="4" t="s">
        <v>13</v>
      </c>
      <c r="B23" s="23">
        <v>421164.17</v>
      </c>
      <c r="C23" s="19">
        <v>231967.72</v>
      </c>
      <c r="D23" s="13">
        <f t="shared" si="1"/>
        <v>55.077743199284981</v>
      </c>
    </row>
    <row r="24" spans="1:7" ht="19.5" customHeight="1" x14ac:dyDescent="0.3">
      <c r="A24" s="4" t="s">
        <v>14</v>
      </c>
      <c r="B24" s="23">
        <v>119823.11</v>
      </c>
      <c r="C24" s="19">
        <v>74655.33</v>
      </c>
      <c r="D24" s="13">
        <f t="shared" si="1"/>
        <v>62.304617197800994</v>
      </c>
    </row>
    <row r="25" spans="1:7" ht="19.5" customHeight="1" x14ac:dyDescent="0.3">
      <c r="A25" s="4" t="s">
        <v>15</v>
      </c>
      <c r="B25" s="23">
        <v>238632.95999999999</v>
      </c>
      <c r="C25" s="19">
        <v>128434.2</v>
      </c>
      <c r="D25" s="13">
        <f t="shared" si="1"/>
        <v>53.820813352857876</v>
      </c>
    </row>
    <row r="26" spans="1:7" ht="19.5" customHeight="1" x14ac:dyDescent="0.3">
      <c r="A26" s="4" t="s">
        <v>16</v>
      </c>
      <c r="B26" s="23">
        <v>22654.07</v>
      </c>
      <c r="C26" s="19">
        <v>11013.01</v>
      </c>
      <c r="D26" s="13">
        <f t="shared" si="1"/>
        <v>48.613825241998462</v>
      </c>
    </row>
    <row r="27" spans="1:7" ht="19.5" customHeight="1" x14ac:dyDescent="0.3">
      <c r="A27" s="11" t="s">
        <v>17</v>
      </c>
      <c r="B27" s="21">
        <f>B11-B15</f>
        <v>-25481.510000001639</v>
      </c>
      <c r="C27" s="21">
        <f>C11-C15</f>
        <v>-128637.39999999991</v>
      </c>
      <c r="D27" s="24">
        <f t="shared" si="1"/>
        <v>504.82644081921217</v>
      </c>
      <c r="F27" s="2">
        <v>25481.51</v>
      </c>
      <c r="G27" s="2">
        <v>128637.4</v>
      </c>
    </row>
    <row r="44" spans="1:1" ht="15.6" x14ac:dyDescent="0.3">
      <c r="A44" s="5"/>
    </row>
    <row r="54" spans="1:1" ht="15.6" x14ac:dyDescent="0.3">
      <c r="A54" s="10" t="s">
        <v>25</v>
      </c>
    </row>
    <row r="55" spans="1:1" ht="15.6" x14ac:dyDescent="0.3">
      <c r="A55" s="10" t="s">
        <v>26</v>
      </c>
    </row>
  </sheetData>
  <mergeCells count="5">
    <mergeCell ref="A9:A10"/>
    <mergeCell ref="A6:D6"/>
    <mergeCell ref="A7:D7"/>
    <mergeCell ref="B10:C10"/>
    <mergeCell ref="A8:B8"/>
  </mergeCells>
  <pageMargins left="1.1811023622047245" right="0.39370078740157483" top="0.78740157480314965" bottom="0.78740157480314965" header="0.31496062992125984" footer="0.31496062992125984"/>
  <pageSetup paperSize="9" scale="75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2022-08-29T08:12:05Z</cp:lastPrinted>
  <dcterms:created xsi:type="dcterms:W3CDTF">2007-01-31T11:43:07Z</dcterms:created>
  <dcterms:modified xsi:type="dcterms:W3CDTF">2022-08-31T02:48:46Z</dcterms:modified>
</cp:coreProperties>
</file>