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PP!$10:$10</definedName>
    <definedName name="_xlnm.Print_Area" localSheetId="0">PP!$A$1:$F$165</definedName>
  </definedNames>
  <calcPr calcId="152511"/>
</workbook>
</file>

<file path=xl/calcChain.xml><?xml version="1.0" encoding="utf-8"?>
<calcChain xmlns="http://schemas.openxmlformats.org/spreadsheetml/2006/main">
  <c r="D121" i="9" l="1"/>
  <c r="D92" i="9"/>
  <c r="D51" i="9"/>
  <c r="D74" i="9"/>
  <c r="D55" i="9" s="1"/>
  <c r="D50" i="9" l="1"/>
  <c r="D49" i="9" s="1"/>
  <c r="E15" i="9"/>
  <c r="E121" i="9" l="1"/>
  <c r="E92" i="9" l="1"/>
  <c r="E74" i="9"/>
  <c r="E55" i="9" s="1"/>
  <c r="E51" i="9"/>
  <c r="E36" i="9"/>
  <c r="E31" i="9"/>
  <c r="E25" i="9"/>
  <c r="E22" i="9"/>
  <c r="E17" i="9"/>
  <c r="E13" i="9"/>
  <c r="E50" i="9" l="1"/>
  <c r="E49" i="9" s="1"/>
  <c r="F74" i="9"/>
  <c r="E29" i="9"/>
  <c r="E28" i="9" s="1"/>
  <c r="E12" i="9"/>
  <c r="E11" i="9" l="1"/>
  <c r="E137" i="9"/>
</calcChain>
</file>

<file path=xl/sharedStrings.xml><?xml version="1.0" encoding="utf-8"?>
<sst xmlns="http://schemas.openxmlformats.org/spreadsheetml/2006/main" count="659" uniqueCount="268">
  <si>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</si>
  <si>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</si>
  <si>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</si>
  <si>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</si>
  <si>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</si>
  <si>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</si>
  <si>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</si>
  <si>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</si>
  <si>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</si>
  <si>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</si>
  <si>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</si>
  <si>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</si>
  <si>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</si>
  <si>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</si>
  <si>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</si>
  <si>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</si>
  <si>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</si>
  <si>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</si>
  <si>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</si>
  <si>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</si>
  <si>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</si>
  <si>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</si>
  <si>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</si>
  <si>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</si>
  <si>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</si>
  <si>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</si>
  <si>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</si>
  <si>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</si>
  <si>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</si>
  <si>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</si>
  <si>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</si>
  <si>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</si>
  <si>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</si>
  <si>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</si>
  <si>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</si>
  <si>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</si>
  <si>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</si>
  <si>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</si>
  <si>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</si>
  <si>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</si>
  <si>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</si>
  <si>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</si>
  <si>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</si>
  <si>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</si>
  <si>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</si>
  <si>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</si>
  <si>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</si>
  <si>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</si>
  <si>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</si>
  <si>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</si>
  <si>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</si>
  <si>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</si>
  <si>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</si>
  <si>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</si>
  <si>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</si>
  <si>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</si>
  <si>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</si>
  <si>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</si>
  <si>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</si>
  <si>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</si>
  <si>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</si>
  <si>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</si>
  <si>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</si>
  <si>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</si>
  <si>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</si>
  <si>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</si>
  <si>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</si>
  <si>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</si>
  <si>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</si>
  <si>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</si>
  <si>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</si>
  <si>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</si>
  <si>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</si>
  <si>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</si>
  <si>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</si>
  <si>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</si>
  <si>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</si>
  <si>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</si>
  <si>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</si>
  <si>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</si>
  <si>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</si>
  <si>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</si>
  <si>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</si>
  <si>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</si>
  <si>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</si>
  <si>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</si>
  <si>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</si>
  <si>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</si>
  <si>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</si>
  <si>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</si>
  <si>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</si>
  <si>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</si>
  <si>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</si>
  <si>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</si>
  <si>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</si>
  <si>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</si>
  <si>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</si>
  <si>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</si>
  <si>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</si>
  <si>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</si>
  <si>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</si>
  <si>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</si>
  <si>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</si>
  <si>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</si>
  <si>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</si>
  <si>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</si>
  <si>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</si>
  <si>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</si>
  <si>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</si>
  <si>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</si>
  <si>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</si>
  <si>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</si>
  <si>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</si>
  <si>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</si>
  <si>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</si>
  <si>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</si>
  <si>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</si>
  <si>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</si>
  <si>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</si>
  <si>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</si>
  <si>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</si>
  <si>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</si>
  <si>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</si>
  <si>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</si>
  <si>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</si>
  <si>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</si>
  <si>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</si>
  <si>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</si>
  <si>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</si>
  <si>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</si>
  <si>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</si>
  <si>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</si>
  <si>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</si>
  <si>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</si>
  <si>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</si>
  <si>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</si>
  <si>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</si>
  <si>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</si>
  <si>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</si>
  <si>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</si>
  <si>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</si>
  <si>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</si>
  <si>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</si>
  <si>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</si>
  <si>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</si>
  <si>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</si>
  <si>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</si>
  <si>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</si>
  <si>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</si>
  <si>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</si>
  <si>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</si>
  <si>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</si>
  <si>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</si>
  <si>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</si>
  <si>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</si>
  <si>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</si>
  <si>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</si>
  <si>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</si>
  <si>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</si>
  <si>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</si>
  <si>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</si>
  <si>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</si>
  <si>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</si>
  <si>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</si>
  <si>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</si>
  <si>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</si>
  <si>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</si>
  <si>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</si>
  <si>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</si>
  <si>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</si>
  <si>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</si>
  <si>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</si>
  <si>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</si>
  <si>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</si>
  <si>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</si>
  <si>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</si>
  <si>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</si>
  <si>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</si>
  <si>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</si>
  <si>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</si>
  <si>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</si>
  <si>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</si>
  <si>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</si>
  <si>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</si>
  <si>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</si>
  <si>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</si>
  <si>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</si>
  <si>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</si>
  <si>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</si>
  <si>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</si>
  <si>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</si>
  <si>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</si>
  <si>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</si>
  <si>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</si>
  <si>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</si>
  <si>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</si>
  <si>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</si>
  <si>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</si>
  <si>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</si>
  <si>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</si>
  <si>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</si>
  <si>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</si>
  <si>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</si>
  <si>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</si>
  <si>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</si>
  <si>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</si>
  <si>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</si>
  <si>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</si>
  <si>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</si>
  <si>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</si>
  <si>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</si>
  <si>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</si>
  <si>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</si>
  <si>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</si>
  <si>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</si>
  <si>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</si>
  <si>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</si>
  <si>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</si>
  <si>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</si>
  <si>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</si>
  <si>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</si>
  <si>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</si>
  <si>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</si>
  <si>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</si>
  <si>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</si>
  <si>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</si>
  <si>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</si>
  <si>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</si>
  <si>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</si>
  <si>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</si>
  <si>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</si>
  <si>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</si>
  <si>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</si>
  <si>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</si>
  <si>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</si>
  <si>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</si>
  <si>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</si>
  <si>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</si>
  <si>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</si>
  <si>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</si>
  <si>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</si>
  <si>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</si>
  <si>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</si>
  <si>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</si>
  <si>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</si>
  <si>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</si>
  <si>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77 38 83</t>
  </si>
  <si>
    <t>5</t>
  </si>
  <si>
    <t>6</t>
  </si>
  <si>
    <t>Наименование</t>
  </si>
  <si>
    <t>Код классификации доходов</t>
  </si>
  <si>
    <t>Утверждено</t>
  </si>
  <si>
    <t>Арендная плата за землю - всего</t>
  </si>
  <si>
    <t>2000000121</t>
  </si>
  <si>
    <t>09.12.2021</t>
  </si>
  <si>
    <t>01.07.2022</t>
  </si>
  <si>
    <t>(%)</t>
  </si>
  <si>
    <t>Прочие субсидии бюджетам городских округов</t>
  </si>
  <si>
    <t>20229999040000150</t>
  </si>
  <si>
    <t>УТВЕРЖДЕН</t>
  </si>
  <si>
    <t>постановлением</t>
  </si>
  <si>
    <t>Администрации ЗАТО Северск</t>
  </si>
  <si>
    <t>Исполнено</t>
  </si>
  <si>
    <t>Код главного админи-стратора</t>
  </si>
  <si>
    <t>Процент исполне-
ния</t>
  </si>
  <si>
    <t>ОТЧЕТ
 о доходах бюджета ЗАТО Северск за полугодие 2022 года</t>
  </si>
  <si>
    <t>(тыс. руб.)</t>
  </si>
  <si>
    <t>от ___30.08.2022____ №___1560____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</si>
</sst>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2" borderId="0" xfId="0" applyNumberFormat="1" applyFont="1" applyFill="1"/>
    <xf numFmtId="49" fontId="1" fillId="2" borderId="3" xfId="0" applyNumberFormat="1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right" vertical="center"/>
    </xf>
    <xf numFmtId="165" fontId="1" fillId="2" borderId="3" xfId="0" applyNumberFormat="1" applyFont="1" applyFill="1" applyBorder="1" applyAlignment="1">
      <alignment horizontal="right" vertical="center"/>
    </xf>
    <xf numFmtId="4" fontId="1" fillId="2" borderId="0" xfId="0" applyNumberFormat="1" applyFont="1" applyFill="1" applyAlignment="1">
      <alignment horizontal="right" vertical="center"/>
    </xf>
    <xf numFmtId="49" fontId="1" fillId="0" borderId="3" xfId="0" applyNumberFormat="1" applyFont="1" applyBorder="1" applyAlignment="1">
      <alignment horizontal="center" vertical="top" wrapText="1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right" vertical="center"/>
    </xf>
    <xf numFmtId="0" fontId="0" fillId="2" borderId="0" xfId="0" applyFill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top"/>
    </xf>
    <xf numFmtId="49" fontId="1" fillId="2" borderId="3" xfId="0" applyNumberFormat="1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68"/>
  <sheetViews>
    <sheetView tabSelected="1" view="pageBreakPreview" zoomScale="110" zoomScaleNormal="100" zoomScaleSheetLayoutView="110" workbookViewId="0">
      <selection activeCell="C5" sqref="C5"/>
    </sheetView>
  </sheetViews>
  <sheetFormatPr defaultRowHeight="15.6" x14ac:dyDescent="0.3"/>
  <cols>
    <col min="1" max="1" width="48.5546875" style="2" customWidth="1"/>
    <col min="2" max="2" width="10.5546875" style="2" customWidth="1"/>
    <col min="3" max="3" width="21.33203125" style="2" customWidth="1"/>
    <col min="4" max="4" width="14" style="1" customWidth="1"/>
    <col min="5" max="5" width="14" style="16" customWidth="1"/>
    <col min="6" max="6" width="9.88671875" style="1" customWidth="1"/>
    <col min="7" max="25" width="9.109375" style="1"/>
  </cols>
  <sheetData>
    <row r="1" spans="1:8" ht="19.5" customHeight="1" x14ac:dyDescent="0.3">
      <c r="A1" s="13" t="s">
        <v>253</v>
      </c>
      <c r="B1" s="13" t="s">
        <v>0</v>
      </c>
      <c r="C1" s="13"/>
      <c r="D1" s="15" t="s">
        <v>259</v>
      </c>
    </row>
    <row r="2" spans="1:8" ht="17.25" customHeight="1" x14ac:dyDescent="0.3">
      <c r="A2" s="13" t="s">
        <v>255</v>
      </c>
      <c r="B2" s="13" t="s">
        <v>1</v>
      </c>
      <c r="C2" s="13" t="s">
        <v>254</v>
      </c>
      <c r="D2" s="14" t="s">
        <v>260</v>
      </c>
    </row>
    <row r="3" spans="1:8" ht="17.25" customHeight="1" x14ac:dyDescent="0.3">
      <c r="D3" s="15" t="s">
        <v>261</v>
      </c>
    </row>
    <row r="4" spans="1:8" ht="17.25" customHeight="1" x14ac:dyDescent="0.3">
      <c r="D4" s="15" t="s">
        <v>267</v>
      </c>
    </row>
    <row r="5" spans="1:8" ht="21.75" customHeight="1" x14ac:dyDescent="0.3"/>
    <row r="6" spans="1:8" ht="36.75" customHeight="1" x14ac:dyDescent="0.3">
      <c r="A6" s="35" t="s">
        <v>265</v>
      </c>
      <c r="B6" s="35"/>
      <c r="C6" s="35"/>
      <c r="D6" s="35"/>
      <c r="E6" s="35"/>
      <c r="F6" s="35"/>
    </row>
    <row r="7" spans="1:8" ht="19.5" customHeight="1" x14ac:dyDescent="0.3"/>
    <row r="8" spans="1:8" ht="47.25" customHeight="1" x14ac:dyDescent="0.3">
      <c r="A8" s="36" t="s">
        <v>249</v>
      </c>
      <c r="B8" s="36" t="s">
        <v>263</v>
      </c>
      <c r="C8" s="33" t="s">
        <v>250</v>
      </c>
      <c r="D8" s="31" t="s">
        <v>251</v>
      </c>
      <c r="E8" s="32" t="s">
        <v>262</v>
      </c>
      <c r="F8" s="21" t="s">
        <v>264</v>
      </c>
    </row>
    <row r="9" spans="1:8" ht="21.75" customHeight="1" x14ac:dyDescent="0.3">
      <c r="A9" s="37"/>
      <c r="B9" s="37"/>
      <c r="C9" s="34"/>
      <c r="D9" s="38" t="s">
        <v>266</v>
      </c>
      <c r="E9" s="39"/>
      <c r="F9" s="6" t="s">
        <v>256</v>
      </c>
    </row>
    <row r="10" spans="1:8" x14ac:dyDescent="0.3">
      <c r="A10" s="6" t="s">
        <v>2</v>
      </c>
      <c r="B10" s="6" t="s">
        <v>6</v>
      </c>
      <c r="C10" s="6" t="s">
        <v>46</v>
      </c>
      <c r="D10" s="7" t="s">
        <v>244</v>
      </c>
      <c r="E10" s="17" t="s">
        <v>247</v>
      </c>
      <c r="F10" s="7" t="s">
        <v>248</v>
      </c>
    </row>
    <row r="11" spans="1:8" ht="24" customHeight="1" x14ac:dyDescent="0.3">
      <c r="A11" s="8" t="s">
        <v>3</v>
      </c>
      <c r="B11" s="6" t="s">
        <v>4</v>
      </c>
      <c r="C11" s="6" t="s">
        <v>5</v>
      </c>
      <c r="D11" s="9">
        <v>1247172.08</v>
      </c>
      <c r="E11" s="18">
        <f>E12+E28</f>
        <v>542030.77999999991</v>
      </c>
      <c r="F11" s="10">
        <v>43.5</v>
      </c>
      <c r="G11" s="1" t="s">
        <v>4</v>
      </c>
      <c r="H11" s="1" t="s">
        <v>4</v>
      </c>
    </row>
    <row r="12" spans="1:8" ht="20.100000000000001" customHeight="1" x14ac:dyDescent="0.3">
      <c r="A12" s="8" t="s">
        <v>7</v>
      </c>
      <c r="B12" s="6" t="s">
        <v>4</v>
      </c>
      <c r="C12" s="6" t="s">
        <v>4</v>
      </c>
      <c r="D12" s="9">
        <v>1067148.47</v>
      </c>
      <c r="E12" s="18">
        <f>E13+E15+E17+E22+E25+E27</f>
        <v>472234.29999999993</v>
      </c>
      <c r="F12" s="10">
        <v>44.3</v>
      </c>
      <c r="G12" s="1" t="s">
        <v>4</v>
      </c>
      <c r="H12" s="1" t="s">
        <v>4</v>
      </c>
    </row>
    <row r="13" spans="1:8" ht="20.100000000000001" customHeight="1" x14ac:dyDescent="0.3">
      <c r="A13" s="8" t="s">
        <v>8</v>
      </c>
      <c r="B13" s="6" t="s">
        <v>4</v>
      </c>
      <c r="C13" s="6" t="s">
        <v>9</v>
      </c>
      <c r="D13" s="9">
        <v>781341.87</v>
      </c>
      <c r="E13" s="18">
        <f>E14</f>
        <v>358538.61</v>
      </c>
      <c r="F13" s="10">
        <v>45.9</v>
      </c>
      <c r="G13" s="1" t="s">
        <v>4</v>
      </c>
      <c r="H13" s="1" t="s">
        <v>4</v>
      </c>
    </row>
    <row r="14" spans="1:8" ht="20.100000000000001" customHeight="1" x14ac:dyDescent="0.3">
      <c r="A14" s="8" t="s">
        <v>10</v>
      </c>
      <c r="B14" s="6" t="s">
        <v>11</v>
      </c>
      <c r="C14" s="6" t="s">
        <v>12</v>
      </c>
      <c r="D14" s="9">
        <v>781341.87</v>
      </c>
      <c r="E14" s="18">
        <v>358538.61</v>
      </c>
      <c r="F14" s="10">
        <v>45.9</v>
      </c>
      <c r="G14" s="1" t="s">
        <v>4</v>
      </c>
      <c r="H14" s="1" t="s">
        <v>4</v>
      </c>
    </row>
    <row r="15" spans="1:8" ht="44.25" customHeight="1" x14ac:dyDescent="0.3">
      <c r="A15" s="8" t="s">
        <v>13</v>
      </c>
      <c r="B15" s="6" t="s">
        <v>4</v>
      </c>
      <c r="C15" s="6" t="s">
        <v>14</v>
      </c>
      <c r="D15" s="9">
        <v>10617</v>
      </c>
      <c r="E15" s="18">
        <f>E16</f>
        <v>5663.29</v>
      </c>
      <c r="F15" s="10">
        <v>53.3</v>
      </c>
      <c r="G15" s="1" t="s">
        <v>4</v>
      </c>
      <c r="H15" s="1" t="s">
        <v>4</v>
      </c>
    </row>
    <row r="16" spans="1:8" ht="49.5" customHeight="1" x14ac:dyDescent="0.3">
      <c r="A16" s="8" t="s">
        <v>15</v>
      </c>
      <c r="B16" s="6" t="s">
        <v>16</v>
      </c>
      <c r="C16" s="6" t="s">
        <v>17</v>
      </c>
      <c r="D16" s="9">
        <v>10617</v>
      </c>
      <c r="E16" s="18">
        <v>5663.29</v>
      </c>
      <c r="F16" s="10">
        <v>53.3</v>
      </c>
      <c r="G16" s="1" t="s">
        <v>4</v>
      </c>
      <c r="H16" s="1" t="s">
        <v>4</v>
      </c>
    </row>
    <row r="17" spans="1:8" ht="21.75" customHeight="1" x14ac:dyDescent="0.3">
      <c r="A17" s="8" t="s">
        <v>18</v>
      </c>
      <c r="B17" s="6" t="s">
        <v>4</v>
      </c>
      <c r="C17" s="6" t="s">
        <v>19</v>
      </c>
      <c r="D17" s="9">
        <v>111973</v>
      </c>
      <c r="E17" s="18">
        <f>E18+E19+E20+E21</f>
        <v>61450.63</v>
      </c>
      <c r="F17" s="10">
        <v>54.9</v>
      </c>
      <c r="G17" s="1" t="s">
        <v>4</v>
      </c>
      <c r="H17" s="1" t="s">
        <v>4</v>
      </c>
    </row>
    <row r="18" spans="1:8" ht="35.25" customHeight="1" x14ac:dyDescent="0.3">
      <c r="A18" s="8" t="s">
        <v>20</v>
      </c>
      <c r="B18" s="6" t="s">
        <v>11</v>
      </c>
      <c r="C18" s="6" t="s">
        <v>21</v>
      </c>
      <c r="D18" s="9">
        <v>89712</v>
      </c>
      <c r="E18" s="18">
        <v>49039.7</v>
      </c>
      <c r="F18" s="10">
        <v>54.7</v>
      </c>
      <c r="G18" s="1" t="s">
        <v>4</v>
      </c>
      <c r="H18" s="1" t="s">
        <v>4</v>
      </c>
    </row>
    <row r="19" spans="1:8" ht="33.75" customHeight="1" x14ac:dyDescent="0.3">
      <c r="A19" s="8" t="s">
        <v>22</v>
      </c>
      <c r="B19" s="6" t="s">
        <v>11</v>
      </c>
      <c r="C19" s="6" t="s">
        <v>23</v>
      </c>
      <c r="D19" s="9">
        <v>200</v>
      </c>
      <c r="E19" s="18">
        <v>286.89999999999998</v>
      </c>
      <c r="F19" s="10">
        <v>143.5</v>
      </c>
      <c r="G19" s="1" t="s">
        <v>4</v>
      </c>
      <c r="H19" s="1" t="s">
        <v>4</v>
      </c>
    </row>
    <row r="20" spans="1:8" ht="20.100000000000001" customHeight="1" x14ac:dyDescent="0.3">
      <c r="A20" s="8" t="s">
        <v>24</v>
      </c>
      <c r="B20" s="6" t="s">
        <v>11</v>
      </c>
      <c r="C20" s="6" t="s">
        <v>25</v>
      </c>
      <c r="D20" s="9">
        <v>255</v>
      </c>
      <c r="E20" s="18">
        <v>116.2</v>
      </c>
      <c r="F20" s="10">
        <v>45.6</v>
      </c>
      <c r="G20" s="1" t="s">
        <v>4</v>
      </c>
      <c r="H20" s="1" t="s">
        <v>4</v>
      </c>
    </row>
    <row r="21" spans="1:8" ht="38.25" customHeight="1" x14ac:dyDescent="0.3">
      <c r="A21" s="8" t="s">
        <v>26</v>
      </c>
      <c r="B21" s="6" t="s">
        <v>11</v>
      </c>
      <c r="C21" s="6" t="s">
        <v>27</v>
      </c>
      <c r="D21" s="9">
        <v>21806</v>
      </c>
      <c r="E21" s="18">
        <v>12007.83</v>
      </c>
      <c r="F21" s="10">
        <v>55.1</v>
      </c>
      <c r="G21" s="1" t="s">
        <v>4</v>
      </c>
      <c r="H21" s="1" t="s">
        <v>4</v>
      </c>
    </row>
    <row r="22" spans="1:8" ht="20.100000000000001" customHeight="1" x14ac:dyDescent="0.3">
      <c r="A22" s="8" t="s">
        <v>28</v>
      </c>
      <c r="B22" s="6" t="s">
        <v>4</v>
      </c>
      <c r="C22" s="6" t="s">
        <v>29</v>
      </c>
      <c r="D22" s="9">
        <v>145900</v>
      </c>
      <c r="E22" s="18">
        <f>E23+E24</f>
        <v>38616.6</v>
      </c>
      <c r="F22" s="10">
        <v>26.5</v>
      </c>
      <c r="G22" s="1" t="s">
        <v>4</v>
      </c>
      <c r="H22" s="1" t="s">
        <v>4</v>
      </c>
    </row>
    <row r="23" spans="1:8" ht="20.100000000000001" customHeight="1" x14ac:dyDescent="0.3">
      <c r="A23" s="8" t="s">
        <v>30</v>
      </c>
      <c r="B23" s="6" t="s">
        <v>11</v>
      </c>
      <c r="C23" s="6" t="s">
        <v>31</v>
      </c>
      <c r="D23" s="9">
        <v>37309</v>
      </c>
      <c r="E23" s="18">
        <v>3885.76</v>
      </c>
      <c r="F23" s="10">
        <v>10.4</v>
      </c>
      <c r="G23" s="1" t="s">
        <v>4</v>
      </c>
      <c r="H23" s="1" t="s">
        <v>4</v>
      </c>
    </row>
    <row r="24" spans="1:8" ht="20.100000000000001" customHeight="1" x14ac:dyDescent="0.3">
      <c r="A24" s="8" t="s">
        <v>32</v>
      </c>
      <c r="B24" s="6" t="s">
        <v>11</v>
      </c>
      <c r="C24" s="6" t="s">
        <v>33</v>
      </c>
      <c r="D24" s="9">
        <v>108591</v>
      </c>
      <c r="E24" s="18">
        <v>34730.839999999997</v>
      </c>
      <c r="F24" s="10">
        <v>32</v>
      </c>
      <c r="G24" s="1" t="s">
        <v>4</v>
      </c>
      <c r="H24" s="1" t="s">
        <v>4</v>
      </c>
    </row>
    <row r="25" spans="1:8" ht="35.25" customHeight="1" x14ac:dyDescent="0.3">
      <c r="A25" s="8" t="s">
        <v>34</v>
      </c>
      <c r="B25" s="6" t="s">
        <v>4</v>
      </c>
      <c r="C25" s="6" t="s">
        <v>35</v>
      </c>
      <c r="D25" s="9">
        <v>1809</v>
      </c>
      <c r="E25" s="18">
        <f>E26</f>
        <v>343.74</v>
      </c>
      <c r="F25" s="10">
        <v>19</v>
      </c>
      <c r="G25" s="1" t="s">
        <v>4</v>
      </c>
      <c r="H25" s="1" t="s">
        <v>4</v>
      </c>
    </row>
    <row r="26" spans="1:8" ht="20.100000000000001" customHeight="1" x14ac:dyDescent="0.3">
      <c r="A26" s="8" t="s">
        <v>36</v>
      </c>
      <c r="B26" s="6" t="s">
        <v>11</v>
      </c>
      <c r="C26" s="6" t="s">
        <v>37</v>
      </c>
      <c r="D26" s="9">
        <v>1809</v>
      </c>
      <c r="E26" s="18">
        <v>343.74</v>
      </c>
      <c r="F26" s="10">
        <v>19</v>
      </c>
      <c r="G26" s="1" t="s">
        <v>4</v>
      </c>
      <c r="H26" s="1" t="s">
        <v>4</v>
      </c>
    </row>
    <row r="27" spans="1:8" ht="20.100000000000001" customHeight="1" x14ac:dyDescent="0.3">
      <c r="A27" s="8" t="s">
        <v>38</v>
      </c>
      <c r="B27" s="6" t="s">
        <v>4</v>
      </c>
      <c r="C27" s="6" t="s">
        <v>39</v>
      </c>
      <c r="D27" s="9">
        <v>15507.6</v>
      </c>
      <c r="E27" s="18">
        <v>7621.43</v>
      </c>
      <c r="F27" s="10">
        <v>49.1</v>
      </c>
      <c r="G27" s="1" t="s">
        <v>4</v>
      </c>
      <c r="H27" s="1" t="s">
        <v>4</v>
      </c>
    </row>
    <row r="28" spans="1:8" ht="20.100000000000001" customHeight="1" x14ac:dyDescent="0.3">
      <c r="A28" s="8" t="s">
        <v>40</v>
      </c>
      <c r="B28" s="6" t="s">
        <v>4</v>
      </c>
      <c r="C28" s="6" t="s">
        <v>4</v>
      </c>
      <c r="D28" s="9">
        <v>180023.61</v>
      </c>
      <c r="E28" s="18">
        <f>E29+E44+E45+E46+E47+E48</f>
        <v>69796.479999999996</v>
      </c>
      <c r="F28" s="10">
        <v>38.799999999999997</v>
      </c>
      <c r="G28" s="1" t="s">
        <v>4</v>
      </c>
      <c r="H28" s="1" t="s">
        <v>4</v>
      </c>
    </row>
    <row r="29" spans="1:8" ht="52.5" customHeight="1" x14ac:dyDescent="0.3">
      <c r="A29" s="8" t="s">
        <v>41</v>
      </c>
      <c r="B29" s="6" t="s">
        <v>4</v>
      </c>
      <c r="C29" s="6" t="s">
        <v>42</v>
      </c>
      <c r="D29" s="9">
        <v>129278.2</v>
      </c>
      <c r="E29" s="18">
        <f>E30+E31+E36</f>
        <v>52944.39</v>
      </c>
      <c r="F29" s="10">
        <v>41</v>
      </c>
      <c r="G29" s="1" t="s">
        <v>4</v>
      </c>
      <c r="H29" s="1" t="s">
        <v>4</v>
      </c>
    </row>
    <row r="30" spans="1:8" ht="82.5" customHeight="1" x14ac:dyDescent="0.3">
      <c r="A30" s="8" t="s">
        <v>43</v>
      </c>
      <c r="B30" s="6" t="s">
        <v>44</v>
      </c>
      <c r="C30" s="6" t="s">
        <v>45</v>
      </c>
      <c r="D30" s="9">
        <v>30.97</v>
      </c>
      <c r="E30" s="18">
        <v>438.26</v>
      </c>
      <c r="F30" s="10">
        <v>1415.1</v>
      </c>
      <c r="G30" s="1" t="s">
        <v>4</v>
      </c>
      <c r="H30" s="1" t="s">
        <v>4</v>
      </c>
    </row>
    <row r="31" spans="1:8" ht="23.25" customHeight="1" x14ac:dyDescent="0.3">
      <c r="A31" s="8" t="s">
        <v>252</v>
      </c>
      <c r="B31" s="6" t="s">
        <v>4</v>
      </c>
      <c r="C31" s="6" t="s">
        <v>4</v>
      </c>
      <c r="D31" s="9">
        <v>88299.41</v>
      </c>
      <c r="E31" s="18">
        <f>SUM(E32:E35)</f>
        <v>32509.680000000004</v>
      </c>
      <c r="F31" s="10">
        <v>36.799999999999997</v>
      </c>
      <c r="G31" s="1" t="s">
        <v>4</v>
      </c>
      <c r="H31" s="1" t="s">
        <v>4</v>
      </c>
    </row>
    <row r="32" spans="1:8" ht="116.25" customHeight="1" x14ac:dyDescent="0.3">
      <c r="A32" s="8" t="s">
        <v>47</v>
      </c>
      <c r="B32" s="6" t="s">
        <v>44</v>
      </c>
      <c r="C32" s="6" t="s">
        <v>48</v>
      </c>
      <c r="D32" s="9">
        <v>29552.77</v>
      </c>
      <c r="E32" s="18">
        <v>11255.4</v>
      </c>
      <c r="F32" s="10">
        <v>38.1</v>
      </c>
      <c r="G32" s="1" t="s">
        <v>4</v>
      </c>
      <c r="H32" s="1" t="s">
        <v>4</v>
      </c>
    </row>
    <row r="33" spans="1:8" ht="109.2" x14ac:dyDescent="0.3">
      <c r="A33" s="8" t="s">
        <v>49</v>
      </c>
      <c r="B33" s="6" t="s">
        <v>44</v>
      </c>
      <c r="C33" s="6" t="s">
        <v>50</v>
      </c>
      <c r="D33" s="9">
        <v>58745.22</v>
      </c>
      <c r="E33" s="18">
        <v>21254</v>
      </c>
      <c r="F33" s="10">
        <v>36.200000000000003</v>
      </c>
      <c r="G33" s="1" t="s">
        <v>4</v>
      </c>
      <c r="H33" s="1" t="s">
        <v>4</v>
      </c>
    </row>
    <row r="34" spans="1:8" ht="156" x14ac:dyDescent="0.3">
      <c r="A34" s="8" t="s">
        <v>51</v>
      </c>
      <c r="B34" s="6" t="s">
        <v>44</v>
      </c>
      <c r="C34" s="6" t="s">
        <v>52</v>
      </c>
      <c r="D34" s="9">
        <v>1.42</v>
      </c>
      <c r="E34" s="18">
        <v>0.06</v>
      </c>
      <c r="F34" s="10">
        <v>4.2</v>
      </c>
      <c r="G34" s="1" t="s">
        <v>4</v>
      </c>
      <c r="H34" s="1" t="s">
        <v>4</v>
      </c>
    </row>
    <row r="35" spans="1:8" ht="124.8" x14ac:dyDescent="0.3">
      <c r="A35" s="8" t="s">
        <v>53</v>
      </c>
      <c r="B35" s="6" t="s">
        <v>44</v>
      </c>
      <c r="C35" s="6" t="s">
        <v>54</v>
      </c>
      <c r="D35" s="11">
        <v>0</v>
      </c>
      <c r="E35" s="18">
        <v>0.22</v>
      </c>
      <c r="F35" s="11">
        <v>0</v>
      </c>
      <c r="G35" s="1" t="s">
        <v>4</v>
      </c>
      <c r="H35" s="1" t="s">
        <v>4</v>
      </c>
    </row>
    <row r="36" spans="1:8" ht="109.2" x14ac:dyDescent="0.3">
      <c r="A36" s="8" t="s">
        <v>55</v>
      </c>
      <c r="B36" s="6" t="s">
        <v>4</v>
      </c>
      <c r="C36" s="6" t="s">
        <v>56</v>
      </c>
      <c r="D36" s="9">
        <v>40947.82</v>
      </c>
      <c r="E36" s="18">
        <f>SUM(E37:E43)</f>
        <v>19996.45</v>
      </c>
      <c r="F36" s="10">
        <v>48.8</v>
      </c>
      <c r="G36" s="1" t="s">
        <v>4</v>
      </c>
      <c r="H36" s="1" t="s">
        <v>4</v>
      </c>
    </row>
    <row r="37" spans="1:8" ht="109.2" x14ac:dyDescent="0.3">
      <c r="A37" s="8" t="s">
        <v>57</v>
      </c>
      <c r="B37" s="6" t="s">
        <v>44</v>
      </c>
      <c r="C37" s="6" t="s">
        <v>58</v>
      </c>
      <c r="D37" s="9">
        <v>23321.3</v>
      </c>
      <c r="E37" s="18">
        <v>12375.53</v>
      </c>
      <c r="F37" s="10">
        <v>53.1</v>
      </c>
      <c r="G37" s="1" t="s">
        <v>4</v>
      </c>
      <c r="H37" s="1" t="s">
        <v>4</v>
      </c>
    </row>
    <row r="38" spans="1:8" ht="109.2" x14ac:dyDescent="0.3">
      <c r="A38" s="8" t="s">
        <v>59</v>
      </c>
      <c r="B38" s="6" t="s">
        <v>60</v>
      </c>
      <c r="C38" s="6" t="s">
        <v>61</v>
      </c>
      <c r="D38" s="9">
        <v>7265.72</v>
      </c>
      <c r="E38" s="18">
        <v>3496.3</v>
      </c>
      <c r="F38" s="10">
        <v>48.1</v>
      </c>
      <c r="G38" s="1" t="s">
        <v>4</v>
      </c>
      <c r="H38" s="1" t="s">
        <v>4</v>
      </c>
    </row>
    <row r="39" spans="1:8" ht="124.8" x14ac:dyDescent="0.3">
      <c r="A39" s="8" t="s">
        <v>62</v>
      </c>
      <c r="B39" s="6" t="s">
        <v>44</v>
      </c>
      <c r="C39" s="6" t="s">
        <v>63</v>
      </c>
      <c r="D39" s="9">
        <v>1229.67</v>
      </c>
      <c r="E39" s="18">
        <v>674.12</v>
      </c>
      <c r="F39" s="10">
        <v>54.8</v>
      </c>
      <c r="G39" s="1" t="s">
        <v>4</v>
      </c>
      <c r="H39" s="1" t="s">
        <v>4</v>
      </c>
    </row>
    <row r="40" spans="1:8" ht="109.2" x14ac:dyDescent="0.3">
      <c r="A40" s="8" t="s">
        <v>64</v>
      </c>
      <c r="B40" s="6" t="s">
        <v>44</v>
      </c>
      <c r="C40" s="6" t="s">
        <v>65</v>
      </c>
      <c r="D40" s="9">
        <v>1563.9</v>
      </c>
      <c r="E40" s="18">
        <v>615.34</v>
      </c>
      <c r="F40" s="10">
        <v>39.299999999999997</v>
      </c>
      <c r="G40" s="1" t="s">
        <v>4</v>
      </c>
      <c r="H40" s="1" t="s">
        <v>4</v>
      </c>
    </row>
    <row r="41" spans="1:8" ht="249.6" x14ac:dyDescent="0.3">
      <c r="A41" s="8" t="s">
        <v>66</v>
      </c>
      <c r="B41" s="6" t="s">
        <v>44</v>
      </c>
      <c r="C41" s="6" t="s">
        <v>67</v>
      </c>
      <c r="D41" s="9">
        <v>483.66</v>
      </c>
      <c r="E41" s="18">
        <v>290.97000000000003</v>
      </c>
      <c r="F41" s="10">
        <v>60.2</v>
      </c>
      <c r="G41" s="1" t="s">
        <v>4</v>
      </c>
      <c r="H41" s="1" t="s">
        <v>4</v>
      </c>
    </row>
    <row r="42" spans="1:8" ht="156" x14ac:dyDescent="0.3">
      <c r="A42" s="8" t="s">
        <v>68</v>
      </c>
      <c r="B42" s="6" t="s">
        <v>44</v>
      </c>
      <c r="C42" s="6" t="s">
        <v>69</v>
      </c>
      <c r="D42" s="9">
        <v>2935.86</v>
      </c>
      <c r="E42" s="18">
        <v>1407.98</v>
      </c>
      <c r="F42" s="10">
        <v>48</v>
      </c>
      <c r="G42" s="1" t="s">
        <v>4</v>
      </c>
      <c r="H42" s="1" t="s">
        <v>4</v>
      </c>
    </row>
    <row r="43" spans="1:8" ht="156" x14ac:dyDescent="0.3">
      <c r="A43" s="8" t="s">
        <v>70</v>
      </c>
      <c r="B43" s="6" t="s">
        <v>44</v>
      </c>
      <c r="C43" s="6" t="s">
        <v>71</v>
      </c>
      <c r="D43" s="9">
        <v>4147.71</v>
      </c>
      <c r="E43" s="18">
        <v>1136.21</v>
      </c>
      <c r="F43" s="10">
        <v>27.4</v>
      </c>
      <c r="G43" s="1" t="s">
        <v>4</v>
      </c>
      <c r="H43" s="1" t="s">
        <v>4</v>
      </c>
    </row>
    <row r="44" spans="1:8" ht="37.5" customHeight="1" x14ac:dyDescent="0.3">
      <c r="A44" s="8" t="s">
        <v>72</v>
      </c>
      <c r="B44" s="6" t="s">
        <v>4</v>
      </c>
      <c r="C44" s="6" t="s">
        <v>73</v>
      </c>
      <c r="D44" s="9">
        <v>15797.07</v>
      </c>
      <c r="E44" s="18">
        <v>4271.8</v>
      </c>
      <c r="F44" s="10">
        <v>27</v>
      </c>
      <c r="G44" s="1" t="s">
        <v>4</v>
      </c>
      <c r="H44" s="1" t="s">
        <v>4</v>
      </c>
    </row>
    <row r="45" spans="1:8" ht="37.5" customHeight="1" x14ac:dyDescent="0.3">
      <c r="A45" s="8" t="s">
        <v>74</v>
      </c>
      <c r="B45" s="6" t="s">
        <v>4</v>
      </c>
      <c r="C45" s="6" t="s">
        <v>75</v>
      </c>
      <c r="D45" s="9">
        <v>15745.38</v>
      </c>
      <c r="E45" s="18">
        <v>3181.67</v>
      </c>
      <c r="F45" s="10">
        <v>20.2</v>
      </c>
      <c r="G45" s="1" t="s">
        <v>4</v>
      </c>
      <c r="H45" s="1" t="s">
        <v>4</v>
      </c>
    </row>
    <row r="46" spans="1:8" ht="34.5" customHeight="1" x14ac:dyDescent="0.3">
      <c r="A46" s="8" t="s">
        <v>76</v>
      </c>
      <c r="B46" s="6" t="s">
        <v>4</v>
      </c>
      <c r="C46" s="6" t="s">
        <v>77</v>
      </c>
      <c r="D46" s="9">
        <v>8604.5499999999993</v>
      </c>
      <c r="E46" s="18">
        <v>6547.1</v>
      </c>
      <c r="F46" s="10">
        <v>76.099999999999994</v>
      </c>
      <c r="G46" s="1" t="s">
        <v>4</v>
      </c>
      <c r="H46" s="1" t="s">
        <v>4</v>
      </c>
    </row>
    <row r="47" spans="1:8" ht="24" customHeight="1" x14ac:dyDescent="0.3">
      <c r="A47" s="8" t="s">
        <v>78</v>
      </c>
      <c r="B47" s="6" t="s">
        <v>4</v>
      </c>
      <c r="C47" s="6" t="s">
        <v>79</v>
      </c>
      <c r="D47" s="9">
        <v>10598.41</v>
      </c>
      <c r="E47" s="18">
        <v>2809.62</v>
      </c>
      <c r="F47" s="10">
        <v>26.5</v>
      </c>
      <c r="G47" s="1" t="s">
        <v>4</v>
      </c>
      <c r="H47" s="1" t="s">
        <v>4</v>
      </c>
    </row>
    <row r="48" spans="1:8" ht="24" customHeight="1" x14ac:dyDescent="0.3">
      <c r="A48" s="8" t="s">
        <v>80</v>
      </c>
      <c r="B48" s="6" t="s">
        <v>4</v>
      </c>
      <c r="C48" s="6" t="s">
        <v>81</v>
      </c>
      <c r="D48" s="11">
        <v>0</v>
      </c>
      <c r="E48" s="18">
        <v>41.9</v>
      </c>
      <c r="F48" s="11">
        <v>0</v>
      </c>
      <c r="G48" s="1" t="s">
        <v>4</v>
      </c>
      <c r="H48" s="1" t="s">
        <v>4</v>
      </c>
    </row>
    <row r="49" spans="1:8" ht="24" customHeight="1" x14ac:dyDescent="0.3">
      <c r="A49" s="8" t="s">
        <v>82</v>
      </c>
      <c r="B49" s="6" t="s">
        <v>4</v>
      </c>
      <c r="C49" s="6" t="s">
        <v>83</v>
      </c>
      <c r="D49" s="18">
        <f>D50+D135+D136</f>
        <v>3856191.7699999996</v>
      </c>
      <c r="E49" s="18">
        <f>E50+E135+E136</f>
        <v>1972052.29</v>
      </c>
      <c r="F49" s="10">
        <v>51.1</v>
      </c>
      <c r="G49" s="1" t="s">
        <v>4</v>
      </c>
      <c r="H49" s="1" t="s">
        <v>4</v>
      </c>
    </row>
    <row r="50" spans="1:8" ht="31.2" x14ac:dyDescent="0.3">
      <c r="A50" s="8" t="s">
        <v>84</v>
      </c>
      <c r="B50" s="6" t="s">
        <v>4</v>
      </c>
      <c r="C50" s="6" t="s">
        <v>85</v>
      </c>
      <c r="D50" s="18">
        <f>D51+D55+D92+D121</f>
        <v>3867986.55</v>
      </c>
      <c r="E50" s="18">
        <f>E51+E55+E92+E121</f>
        <v>1983534.1</v>
      </c>
      <c r="F50" s="10">
        <v>51.3</v>
      </c>
      <c r="G50" s="1" t="s">
        <v>4</v>
      </c>
      <c r="H50" s="1" t="s">
        <v>4</v>
      </c>
    </row>
    <row r="51" spans="1:8" ht="36" customHeight="1" x14ac:dyDescent="0.3">
      <c r="A51" s="8" t="s">
        <v>86</v>
      </c>
      <c r="B51" s="6" t="s">
        <v>4</v>
      </c>
      <c r="C51" s="6" t="s">
        <v>87</v>
      </c>
      <c r="D51" s="18">
        <f>SUM(D52:D54)</f>
        <v>1503007.5</v>
      </c>
      <c r="E51" s="18">
        <f>SUM(E52:E54)</f>
        <v>751504.1</v>
      </c>
      <c r="F51" s="10">
        <v>50</v>
      </c>
      <c r="G51" s="1" t="s">
        <v>4</v>
      </c>
      <c r="H51" s="1" t="s">
        <v>4</v>
      </c>
    </row>
    <row r="52" spans="1:8" ht="51" customHeight="1" x14ac:dyDescent="0.3">
      <c r="A52" s="8" t="s">
        <v>88</v>
      </c>
      <c r="B52" s="6" t="s">
        <v>89</v>
      </c>
      <c r="C52" s="6" t="s">
        <v>90</v>
      </c>
      <c r="D52" s="9">
        <v>270490.3</v>
      </c>
      <c r="E52" s="18">
        <v>135244.79999999999</v>
      </c>
      <c r="F52" s="10">
        <v>50</v>
      </c>
      <c r="G52" s="1" t="s">
        <v>4</v>
      </c>
      <c r="H52" s="1" t="s">
        <v>4</v>
      </c>
    </row>
    <row r="53" spans="1:8" ht="51.75" customHeight="1" x14ac:dyDescent="0.3">
      <c r="A53" s="8" t="s">
        <v>91</v>
      </c>
      <c r="B53" s="6" t="s">
        <v>89</v>
      </c>
      <c r="C53" s="6" t="s">
        <v>92</v>
      </c>
      <c r="D53" s="9">
        <v>383423.1</v>
      </c>
      <c r="E53" s="18">
        <v>191711.3</v>
      </c>
      <c r="F53" s="10">
        <v>50</v>
      </c>
      <c r="G53" s="1" t="s">
        <v>4</v>
      </c>
      <c r="H53" s="1" t="s">
        <v>4</v>
      </c>
    </row>
    <row r="54" spans="1:8" ht="62.4" x14ac:dyDescent="0.3">
      <c r="A54" s="8" t="s">
        <v>93</v>
      </c>
      <c r="B54" s="6" t="s">
        <v>89</v>
      </c>
      <c r="C54" s="6" t="s">
        <v>94</v>
      </c>
      <c r="D54" s="9">
        <v>849094.1</v>
      </c>
      <c r="E54" s="18">
        <v>424548</v>
      </c>
      <c r="F54" s="10">
        <v>50</v>
      </c>
      <c r="G54" s="1" t="s">
        <v>4</v>
      </c>
      <c r="H54" s="1" t="s">
        <v>4</v>
      </c>
    </row>
    <row r="55" spans="1:8" ht="46.8" x14ac:dyDescent="0.3">
      <c r="A55" s="8" t="s">
        <v>95</v>
      </c>
      <c r="B55" s="6" t="s">
        <v>4</v>
      </c>
      <c r="C55" s="6" t="s">
        <v>96</v>
      </c>
      <c r="D55" s="18">
        <f>SUM(D56:D74)</f>
        <v>625879.78999999992</v>
      </c>
      <c r="E55" s="18">
        <f>SUM(E56:E74)</f>
        <v>277007.98000000004</v>
      </c>
      <c r="F55" s="10">
        <v>44.3</v>
      </c>
      <c r="G55" s="1" t="s">
        <v>4</v>
      </c>
      <c r="H55" s="1" t="s">
        <v>4</v>
      </c>
    </row>
    <row r="56" spans="1:8" ht="149.25" customHeight="1" x14ac:dyDescent="0.3">
      <c r="A56" s="8" t="s">
        <v>97</v>
      </c>
      <c r="B56" s="6" t="s">
        <v>98</v>
      </c>
      <c r="C56" s="6" t="s">
        <v>99</v>
      </c>
      <c r="D56" s="9">
        <v>21594.6</v>
      </c>
      <c r="E56" s="19"/>
      <c r="F56" s="11">
        <v>0</v>
      </c>
      <c r="G56" s="1" t="s">
        <v>4</v>
      </c>
      <c r="H56" s="1" t="s">
        <v>4</v>
      </c>
    </row>
    <row r="57" spans="1:8" ht="99.75" customHeight="1" x14ac:dyDescent="0.3">
      <c r="A57" s="8" t="s">
        <v>100</v>
      </c>
      <c r="B57" s="6" t="s">
        <v>101</v>
      </c>
      <c r="C57" s="6" t="s">
        <v>102</v>
      </c>
      <c r="D57" s="9">
        <v>2091.6</v>
      </c>
      <c r="E57" s="18">
        <v>1993.2</v>
      </c>
      <c r="F57" s="10">
        <v>95.3</v>
      </c>
      <c r="G57" s="1" t="s">
        <v>4</v>
      </c>
      <c r="H57" s="1" t="s">
        <v>4</v>
      </c>
    </row>
    <row r="58" spans="1:8" ht="68.25" customHeight="1" x14ac:dyDescent="0.3">
      <c r="A58" s="8" t="s">
        <v>103</v>
      </c>
      <c r="B58" s="6" t="s">
        <v>104</v>
      </c>
      <c r="C58" s="6" t="s">
        <v>105</v>
      </c>
      <c r="D58" s="9">
        <v>5382.71</v>
      </c>
      <c r="E58" s="18">
        <v>143.47999999999999</v>
      </c>
      <c r="F58" s="10">
        <v>2.7</v>
      </c>
      <c r="G58" s="1" t="s">
        <v>4</v>
      </c>
      <c r="H58" s="1" t="s">
        <v>4</v>
      </c>
    </row>
    <row r="59" spans="1:8" ht="51" customHeight="1" x14ac:dyDescent="0.3">
      <c r="A59" s="8" t="s">
        <v>106</v>
      </c>
      <c r="B59" s="6" t="s">
        <v>104</v>
      </c>
      <c r="C59" s="6" t="s">
        <v>107</v>
      </c>
      <c r="D59" s="9">
        <v>17443.509999999998</v>
      </c>
      <c r="E59" s="18">
        <v>10260.4</v>
      </c>
      <c r="F59" s="10">
        <v>58.8</v>
      </c>
      <c r="G59" s="1" t="s">
        <v>4</v>
      </c>
      <c r="H59" s="1" t="s">
        <v>4</v>
      </c>
    </row>
    <row r="60" spans="1:8" ht="62.4" x14ac:dyDescent="0.3">
      <c r="A60" s="8" t="s">
        <v>108</v>
      </c>
      <c r="B60" s="6" t="s">
        <v>98</v>
      </c>
      <c r="C60" s="6" t="s">
        <v>109</v>
      </c>
      <c r="D60" s="9">
        <v>44371.7</v>
      </c>
      <c r="E60" s="18">
        <v>13413.63</v>
      </c>
      <c r="F60" s="10">
        <v>30.2</v>
      </c>
      <c r="G60" s="1" t="s">
        <v>4</v>
      </c>
      <c r="H60" s="1" t="s">
        <v>4</v>
      </c>
    </row>
    <row r="61" spans="1:8" ht="78" x14ac:dyDescent="0.3">
      <c r="A61" s="8" t="s">
        <v>110</v>
      </c>
      <c r="B61" s="6" t="s">
        <v>104</v>
      </c>
      <c r="C61" s="6" t="s">
        <v>111</v>
      </c>
      <c r="D61" s="9">
        <v>45721</v>
      </c>
      <c r="E61" s="18">
        <v>20918.009999999998</v>
      </c>
      <c r="F61" s="10">
        <v>45.8</v>
      </c>
      <c r="G61" s="1" t="s">
        <v>4</v>
      </c>
      <c r="H61" s="1" t="s">
        <v>4</v>
      </c>
    </row>
    <row r="62" spans="1:8" ht="78" x14ac:dyDescent="0.3">
      <c r="A62" s="8" t="s">
        <v>112</v>
      </c>
      <c r="B62" s="6" t="s">
        <v>98</v>
      </c>
      <c r="C62" s="6" t="s">
        <v>113</v>
      </c>
      <c r="D62" s="9">
        <v>117000</v>
      </c>
      <c r="E62" s="18">
        <v>53665.32</v>
      </c>
      <c r="F62" s="10">
        <v>45.9</v>
      </c>
      <c r="G62" s="1" t="s">
        <v>4</v>
      </c>
      <c r="H62" s="1" t="s">
        <v>4</v>
      </c>
    </row>
    <row r="63" spans="1:8" ht="78" x14ac:dyDescent="0.3">
      <c r="A63" s="8" t="s">
        <v>114</v>
      </c>
      <c r="B63" s="6" t="s">
        <v>115</v>
      </c>
      <c r="C63" s="6" t="s">
        <v>116</v>
      </c>
      <c r="D63" s="9">
        <v>9861.49</v>
      </c>
      <c r="E63" s="18">
        <v>4930.8100000000004</v>
      </c>
      <c r="F63" s="10">
        <v>50</v>
      </c>
      <c r="G63" s="1" t="s">
        <v>4</v>
      </c>
      <c r="H63" s="1" t="s">
        <v>4</v>
      </c>
    </row>
    <row r="64" spans="1:8" ht="51" customHeight="1" x14ac:dyDescent="0.3">
      <c r="A64" s="8" t="s">
        <v>117</v>
      </c>
      <c r="B64" s="6" t="s">
        <v>101</v>
      </c>
      <c r="C64" s="6" t="s">
        <v>118</v>
      </c>
      <c r="D64" s="9">
        <v>10471.969999999999</v>
      </c>
      <c r="E64" s="18">
        <v>10471.969999999999</v>
      </c>
      <c r="F64" s="10">
        <v>100</v>
      </c>
      <c r="G64" s="1" t="s">
        <v>4</v>
      </c>
      <c r="H64" s="1" t="s">
        <v>4</v>
      </c>
    </row>
    <row r="65" spans="1:25" ht="67.5" customHeight="1" x14ac:dyDescent="0.3">
      <c r="A65" s="8" t="s">
        <v>119</v>
      </c>
      <c r="B65" s="6" t="s">
        <v>115</v>
      </c>
      <c r="C65" s="6" t="s">
        <v>120</v>
      </c>
      <c r="D65" s="9">
        <v>14898.32</v>
      </c>
      <c r="E65" s="18">
        <v>2979.7</v>
      </c>
      <c r="F65" s="10">
        <v>20</v>
      </c>
      <c r="G65" s="1" t="s">
        <v>4</v>
      </c>
      <c r="H65" s="1" t="s">
        <v>4</v>
      </c>
    </row>
    <row r="66" spans="1:25" ht="55.5" customHeight="1" x14ac:dyDescent="0.3">
      <c r="A66" s="8" t="s">
        <v>121</v>
      </c>
      <c r="B66" s="6" t="s">
        <v>115</v>
      </c>
      <c r="C66" s="6" t="s">
        <v>122</v>
      </c>
      <c r="D66" s="9">
        <v>439.41</v>
      </c>
      <c r="E66" s="18">
        <v>439.41</v>
      </c>
      <c r="F66" s="10">
        <v>100</v>
      </c>
      <c r="G66" s="1" t="s">
        <v>4</v>
      </c>
      <c r="H66" s="1" t="s">
        <v>4</v>
      </c>
    </row>
    <row r="67" spans="1:25" ht="117" customHeight="1" x14ac:dyDescent="0.3">
      <c r="A67" s="8" t="s">
        <v>123</v>
      </c>
      <c r="B67" s="6" t="s">
        <v>115</v>
      </c>
      <c r="C67" s="6" t="s">
        <v>124</v>
      </c>
      <c r="D67" s="9">
        <v>5737.72</v>
      </c>
      <c r="E67" s="18">
        <v>2868.91</v>
      </c>
      <c r="F67" s="10">
        <v>50</v>
      </c>
      <c r="G67" s="1" t="s">
        <v>4</v>
      </c>
      <c r="H67" s="1" t="s">
        <v>4</v>
      </c>
    </row>
    <row r="68" spans="1:25" ht="205.5" customHeight="1" x14ac:dyDescent="0.3">
      <c r="A68" s="8" t="s">
        <v>125</v>
      </c>
      <c r="B68" s="6" t="s">
        <v>126</v>
      </c>
      <c r="C68" s="6" t="s">
        <v>127</v>
      </c>
      <c r="D68" s="9">
        <v>2297.2399999999998</v>
      </c>
      <c r="E68" s="18">
        <v>2297.2399999999998</v>
      </c>
      <c r="F68" s="10">
        <v>100</v>
      </c>
      <c r="G68" s="1" t="s">
        <v>4</v>
      </c>
      <c r="H68" s="1" t="s">
        <v>4</v>
      </c>
    </row>
    <row r="69" spans="1:25" ht="233.25" customHeight="1" x14ac:dyDescent="0.3">
      <c r="A69" s="8" t="s">
        <v>128</v>
      </c>
      <c r="B69" s="6" t="s">
        <v>126</v>
      </c>
      <c r="C69" s="6" t="s">
        <v>129</v>
      </c>
      <c r="D69" s="9">
        <v>296.93</v>
      </c>
      <c r="E69" s="18">
        <v>296.93</v>
      </c>
      <c r="F69" s="10">
        <v>100</v>
      </c>
      <c r="G69" s="1" t="s">
        <v>4</v>
      </c>
      <c r="H69" s="1" t="s">
        <v>4</v>
      </c>
    </row>
    <row r="70" spans="1:25" ht="253.5" customHeight="1" x14ac:dyDescent="0.3">
      <c r="A70" s="8" t="s">
        <v>130</v>
      </c>
      <c r="B70" s="6" t="s">
        <v>126</v>
      </c>
      <c r="C70" s="6" t="s">
        <v>131</v>
      </c>
      <c r="D70" s="9">
        <v>8500</v>
      </c>
      <c r="E70" s="18">
        <v>8500</v>
      </c>
      <c r="F70" s="10">
        <v>100</v>
      </c>
      <c r="G70" s="1" t="s">
        <v>4</v>
      </c>
      <c r="H70" s="1" t="s">
        <v>4</v>
      </c>
    </row>
    <row r="71" spans="1:25" ht="154.5" customHeight="1" x14ac:dyDescent="0.3">
      <c r="A71" s="8" t="s">
        <v>132</v>
      </c>
      <c r="B71" s="6" t="s">
        <v>126</v>
      </c>
      <c r="C71" s="6" t="s">
        <v>133</v>
      </c>
      <c r="D71" s="9">
        <v>5370</v>
      </c>
      <c r="E71" s="18">
        <v>5370</v>
      </c>
      <c r="F71" s="10">
        <v>100</v>
      </c>
      <c r="G71" s="1" t="s">
        <v>4</v>
      </c>
      <c r="H71" s="1" t="s">
        <v>4</v>
      </c>
    </row>
    <row r="72" spans="1:25" ht="46.8" x14ac:dyDescent="0.3">
      <c r="A72" s="8" t="s">
        <v>134</v>
      </c>
      <c r="B72" s="6" t="s">
        <v>98</v>
      </c>
      <c r="C72" s="6" t="s">
        <v>135</v>
      </c>
      <c r="D72" s="9">
        <v>41057.949999999997</v>
      </c>
      <c r="E72" s="18">
        <v>7229</v>
      </c>
      <c r="F72" s="10">
        <v>17.600000000000001</v>
      </c>
      <c r="G72" s="1" t="s">
        <v>4</v>
      </c>
      <c r="H72" s="1" t="s">
        <v>4</v>
      </c>
    </row>
    <row r="73" spans="1:25" ht="124.8" x14ac:dyDescent="0.3">
      <c r="A73" s="8" t="s">
        <v>136</v>
      </c>
      <c r="B73" s="6" t="s">
        <v>98</v>
      </c>
      <c r="C73" s="6" t="s">
        <v>137</v>
      </c>
      <c r="D73" s="9">
        <v>19429.8</v>
      </c>
      <c r="E73" s="18">
        <v>5910.25</v>
      </c>
      <c r="F73" s="10">
        <v>30.4</v>
      </c>
      <c r="G73" s="1" t="s">
        <v>4</v>
      </c>
      <c r="H73" s="1" t="s">
        <v>4</v>
      </c>
    </row>
    <row r="74" spans="1:25" s="25" customFormat="1" ht="33" customHeight="1" x14ac:dyDescent="0.3">
      <c r="A74" s="22" t="s">
        <v>257</v>
      </c>
      <c r="B74" s="23" t="s">
        <v>4</v>
      </c>
      <c r="C74" s="23" t="s">
        <v>258</v>
      </c>
      <c r="D74" s="18">
        <f>SUM(D75:D91)</f>
        <v>253913.84</v>
      </c>
      <c r="E74" s="18">
        <f>SUM(E75:E91)</f>
        <v>125319.72000000002</v>
      </c>
      <c r="F74" s="24">
        <f>E74/D74*100</f>
        <v>49.355214351450876</v>
      </c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</row>
    <row r="75" spans="1:25" ht="31.2" x14ac:dyDescent="0.3">
      <c r="A75" s="8" t="s">
        <v>138</v>
      </c>
      <c r="B75" s="6" t="s">
        <v>101</v>
      </c>
      <c r="C75" s="6" t="s">
        <v>139</v>
      </c>
      <c r="D75" s="9">
        <v>12205.5</v>
      </c>
      <c r="E75" s="18">
        <v>9142.7000000000007</v>
      </c>
      <c r="F75" s="10">
        <v>74.900000000000006</v>
      </c>
      <c r="G75" s="1" t="s">
        <v>4</v>
      </c>
      <c r="H75" s="1" t="s">
        <v>4</v>
      </c>
    </row>
    <row r="76" spans="1:25" ht="107.25" customHeight="1" x14ac:dyDescent="0.3">
      <c r="A76" s="8" t="s">
        <v>140</v>
      </c>
      <c r="B76" s="6" t="s">
        <v>115</v>
      </c>
      <c r="C76" s="6" t="s">
        <v>141</v>
      </c>
      <c r="D76" s="9">
        <v>23399.9</v>
      </c>
      <c r="E76" s="18">
        <v>11700</v>
      </c>
      <c r="F76" s="10">
        <v>50</v>
      </c>
      <c r="G76" s="1" t="s">
        <v>4</v>
      </c>
      <c r="H76" s="1" t="s">
        <v>4</v>
      </c>
    </row>
    <row r="77" spans="1:25" ht="109.5" customHeight="1" x14ac:dyDescent="0.3">
      <c r="A77" s="8" t="s">
        <v>140</v>
      </c>
      <c r="B77" s="6" t="s">
        <v>104</v>
      </c>
      <c r="C77" s="6" t="s">
        <v>141</v>
      </c>
      <c r="D77" s="9">
        <v>5552</v>
      </c>
      <c r="E77" s="18">
        <v>2220.8000000000002</v>
      </c>
      <c r="F77" s="10">
        <v>40</v>
      </c>
      <c r="G77" s="1" t="s">
        <v>4</v>
      </c>
      <c r="H77" s="1" t="s">
        <v>4</v>
      </c>
    </row>
    <row r="78" spans="1:25" ht="111" customHeight="1" x14ac:dyDescent="0.3">
      <c r="A78" s="8" t="s">
        <v>140</v>
      </c>
      <c r="B78" s="6" t="s">
        <v>101</v>
      </c>
      <c r="C78" s="6" t="s">
        <v>141</v>
      </c>
      <c r="D78" s="9">
        <v>45082.6</v>
      </c>
      <c r="E78" s="18">
        <v>22541.3</v>
      </c>
      <c r="F78" s="10">
        <v>50</v>
      </c>
      <c r="G78" s="1" t="s">
        <v>4</v>
      </c>
      <c r="H78" s="1" t="s">
        <v>4</v>
      </c>
    </row>
    <row r="79" spans="1:25" ht="78" x14ac:dyDescent="0.3">
      <c r="A79" s="8" t="s">
        <v>142</v>
      </c>
      <c r="B79" s="6" t="s">
        <v>115</v>
      </c>
      <c r="C79" s="6" t="s">
        <v>143</v>
      </c>
      <c r="D79" s="9">
        <v>7789.4</v>
      </c>
      <c r="E79" s="18">
        <v>3569.5</v>
      </c>
      <c r="F79" s="10">
        <v>45.8</v>
      </c>
      <c r="G79" s="1" t="s">
        <v>4</v>
      </c>
      <c r="H79" s="1" t="s">
        <v>4</v>
      </c>
    </row>
    <row r="80" spans="1:25" ht="169.5" customHeight="1" x14ac:dyDescent="0.3">
      <c r="A80" s="8" t="s">
        <v>144</v>
      </c>
      <c r="B80" s="6" t="s">
        <v>101</v>
      </c>
      <c r="C80" s="6" t="s">
        <v>145</v>
      </c>
      <c r="D80" s="9">
        <v>6447.1</v>
      </c>
      <c r="E80" s="18">
        <v>3223.55</v>
      </c>
      <c r="F80" s="10">
        <v>50</v>
      </c>
      <c r="G80" s="1" t="s">
        <v>4</v>
      </c>
      <c r="H80" s="1" t="s">
        <v>4</v>
      </c>
    </row>
    <row r="81" spans="1:8" ht="62.4" x14ac:dyDescent="0.3">
      <c r="A81" s="8" t="s">
        <v>146</v>
      </c>
      <c r="B81" s="6" t="s">
        <v>104</v>
      </c>
      <c r="C81" s="6" t="s">
        <v>147</v>
      </c>
      <c r="D81" s="9">
        <v>3112.3</v>
      </c>
      <c r="E81" s="18">
        <v>607.42999999999995</v>
      </c>
      <c r="F81" s="10">
        <v>19.5</v>
      </c>
      <c r="G81" s="1" t="s">
        <v>4</v>
      </c>
      <c r="H81" s="1" t="s">
        <v>4</v>
      </c>
    </row>
    <row r="82" spans="1:8" ht="93.6" x14ac:dyDescent="0.3">
      <c r="A82" s="8" t="s">
        <v>148</v>
      </c>
      <c r="B82" s="6" t="s">
        <v>115</v>
      </c>
      <c r="C82" s="6" t="s">
        <v>149</v>
      </c>
      <c r="D82" s="9">
        <v>123818</v>
      </c>
      <c r="E82" s="18">
        <v>56750.1</v>
      </c>
      <c r="F82" s="10">
        <v>45.8</v>
      </c>
      <c r="G82" s="1" t="s">
        <v>4</v>
      </c>
      <c r="H82" s="1" t="s">
        <v>4</v>
      </c>
    </row>
    <row r="83" spans="1:8" ht="265.2" x14ac:dyDescent="0.3">
      <c r="A83" s="8" t="s">
        <v>150</v>
      </c>
      <c r="B83" s="6" t="s">
        <v>104</v>
      </c>
      <c r="C83" s="6" t="s">
        <v>151</v>
      </c>
      <c r="D83" s="9">
        <v>11141.3</v>
      </c>
      <c r="E83" s="18">
        <v>5308.2</v>
      </c>
      <c r="F83" s="10">
        <v>47.6</v>
      </c>
      <c r="G83" s="1" t="s">
        <v>4</v>
      </c>
      <c r="H83" s="1" t="s">
        <v>4</v>
      </c>
    </row>
    <row r="84" spans="1:8" ht="31.2" x14ac:dyDescent="0.3">
      <c r="A84" s="8" t="s">
        <v>152</v>
      </c>
      <c r="B84" s="6" t="s">
        <v>101</v>
      </c>
      <c r="C84" s="6" t="s">
        <v>153</v>
      </c>
      <c r="D84" s="9">
        <v>3847.9</v>
      </c>
      <c r="E84" s="18">
        <v>2041.3</v>
      </c>
      <c r="F84" s="10">
        <v>53</v>
      </c>
      <c r="G84" s="1" t="s">
        <v>4</v>
      </c>
      <c r="H84" s="1" t="s">
        <v>4</v>
      </c>
    </row>
    <row r="85" spans="1:8" ht="46.8" x14ac:dyDescent="0.3">
      <c r="A85" s="8" t="s">
        <v>154</v>
      </c>
      <c r="B85" s="6" t="s">
        <v>115</v>
      </c>
      <c r="C85" s="6" t="s">
        <v>155</v>
      </c>
      <c r="D85" s="9">
        <v>2716.5</v>
      </c>
      <c r="E85" s="18">
        <v>1479.06</v>
      </c>
      <c r="F85" s="10">
        <v>54.4</v>
      </c>
      <c r="G85" s="1" t="s">
        <v>4</v>
      </c>
      <c r="H85" s="1" t="s">
        <v>4</v>
      </c>
    </row>
    <row r="86" spans="1:8" ht="46.8" x14ac:dyDescent="0.3">
      <c r="A86" s="8" t="s">
        <v>154</v>
      </c>
      <c r="B86" s="6" t="s">
        <v>104</v>
      </c>
      <c r="C86" s="6" t="s">
        <v>155</v>
      </c>
      <c r="D86" s="9">
        <v>746.4</v>
      </c>
      <c r="E86" s="18">
        <v>248.82</v>
      </c>
      <c r="F86" s="10">
        <v>33.299999999999997</v>
      </c>
      <c r="G86" s="1" t="s">
        <v>4</v>
      </c>
      <c r="H86" s="1" t="s">
        <v>4</v>
      </c>
    </row>
    <row r="87" spans="1:8" ht="46.8" x14ac:dyDescent="0.3">
      <c r="A87" s="8" t="s">
        <v>154</v>
      </c>
      <c r="B87" s="6" t="s">
        <v>101</v>
      </c>
      <c r="C87" s="6" t="s">
        <v>155</v>
      </c>
      <c r="D87" s="9">
        <v>2750.9</v>
      </c>
      <c r="E87" s="18">
        <v>1375.44</v>
      </c>
      <c r="F87" s="10">
        <v>50</v>
      </c>
      <c r="G87" s="1" t="s">
        <v>4</v>
      </c>
      <c r="H87" s="1" t="s">
        <v>4</v>
      </c>
    </row>
    <row r="88" spans="1:8" ht="78" x14ac:dyDescent="0.3">
      <c r="A88" s="8" t="s">
        <v>156</v>
      </c>
      <c r="B88" s="6" t="s">
        <v>101</v>
      </c>
      <c r="C88" s="6" t="s">
        <v>157</v>
      </c>
      <c r="D88" s="9">
        <v>2990.6</v>
      </c>
      <c r="E88" s="18">
        <v>2990.6</v>
      </c>
      <c r="F88" s="10">
        <v>100</v>
      </c>
      <c r="G88" s="1" t="s">
        <v>4</v>
      </c>
      <c r="H88" s="1" t="s">
        <v>4</v>
      </c>
    </row>
    <row r="89" spans="1:8" ht="51" customHeight="1" x14ac:dyDescent="0.3">
      <c r="A89" s="8" t="s">
        <v>158</v>
      </c>
      <c r="B89" s="6" t="s">
        <v>159</v>
      </c>
      <c r="C89" s="6" t="s">
        <v>160</v>
      </c>
      <c r="D89" s="9">
        <v>1268.0999999999999</v>
      </c>
      <c r="E89" s="18">
        <v>1268.0999999999999</v>
      </c>
      <c r="F89" s="10">
        <v>100</v>
      </c>
      <c r="G89" s="1" t="s">
        <v>4</v>
      </c>
      <c r="H89" s="1" t="s">
        <v>4</v>
      </c>
    </row>
    <row r="90" spans="1:8" ht="145.5" customHeight="1" x14ac:dyDescent="0.3">
      <c r="A90" s="8" t="s">
        <v>161</v>
      </c>
      <c r="B90" s="6" t="s">
        <v>104</v>
      </c>
      <c r="C90" s="6" t="s">
        <v>162</v>
      </c>
      <c r="D90" s="9">
        <v>256.7</v>
      </c>
      <c r="E90" s="18">
        <v>64.180000000000007</v>
      </c>
      <c r="F90" s="10">
        <v>25</v>
      </c>
      <c r="G90" s="1" t="s">
        <v>4</v>
      </c>
      <c r="H90" s="1" t="s">
        <v>4</v>
      </c>
    </row>
    <row r="91" spans="1:8" ht="99" customHeight="1" x14ac:dyDescent="0.3">
      <c r="A91" s="8" t="s">
        <v>163</v>
      </c>
      <c r="B91" s="6" t="s">
        <v>60</v>
      </c>
      <c r="C91" s="6" t="s">
        <v>164</v>
      </c>
      <c r="D91" s="9">
        <v>788.64</v>
      </c>
      <c r="E91" s="18">
        <v>788.64</v>
      </c>
      <c r="F91" s="10">
        <v>100</v>
      </c>
      <c r="G91" s="1" t="s">
        <v>4</v>
      </c>
      <c r="H91" s="1" t="s">
        <v>4</v>
      </c>
    </row>
    <row r="92" spans="1:8" ht="37.5" customHeight="1" x14ac:dyDescent="0.3">
      <c r="A92" s="8" t="s">
        <v>165</v>
      </c>
      <c r="B92" s="6" t="s">
        <v>4</v>
      </c>
      <c r="C92" s="6" t="s">
        <v>166</v>
      </c>
      <c r="D92" s="18">
        <f>SUM(D93:D120)</f>
        <v>1420104.13</v>
      </c>
      <c r="E92" s="18">
        <f>SUM(E93:E120)</f>
        <v>828777.46</v>
      </c>
      <c r="F92" s="10">
        <v>58.4</v>
      </c>
      <c r="G92" s="1" t="s">
        <v>4</v>
      </c>
      <c r="H92" s="1" t="s">
        <v>4</v>
      </c>
    </row>
    <row r="93" spans="1:8" ht="162" customHeight="1" x14ac:dyDescent="0.3">
      <c r="A93" s="8" t="s">
        <v>167</v>
      </c>
      <c r="B93" s="6" t="s">
        <v>104</v>
      </c>
      <c r="C93" s="6" t="s">
        <v>168</v>
      </c>
      <c r="D93" s="9">
        <v>761982.9</v>
      </c>
      <c r="E93" s="18">
        <v>465898.43</v>
      </c>
      <c r="F93" s="10">
        <v>61.1</v>
      </c>
      <c r="G93" s="1" t="s">
        <v>4</v>
      </c>
      <c r="H93" s="1" t="s">
        <v>4</v>
      </c>
    </row>
    <row r="94" spans="1:8" ht="98.25" customHeight="1" x14ac:dyDescent="0.3">
      <c r="A94" s="8" t="s">
        <v>169</v>
      </c>
      <c r="B94" s="6" t="s">
        <v>104</v>
      </c>
      <c r="C94" s="6" t="s">
        <v>170</v>
      </c>
      <c r="D94" s="9">
        <v>535598.1</v>
      </c>
      <c r="E94" s="18">
        <v>293652.27</v>
      </c>
      <c r="F94" s="10">
        <v>54.8</v>
      </c>
      <c r="G94" s="1" t="s">
        <v>4</v>
      </c>
      <c r="H94" s="1" t="s">
        <v>4</v>
      </c>
    </row>
    <row r="95" spans="1:8" ht="76.5" customHeight="1" x14ac:dyDescent="0.3">
      <c r="A95" s="8" t="s">
        <v>171</v>
      </c>
      <c r="B95" s="6" t="s">
        <v>60</v>
      </c>
      <c r="C95" s="6" t="s">
        <v>172</v>
      </c>
      <c r="D95" s="9">
        <v>4375.5</v>
      </c>
      <c r="E95" s="18">
        <v>2187.75</v>
      </c>
      <c r="F95" s="10">
        <v>50</v>
      </c>
      <c r="G95" s="1" t="s">
        <v>4</v>
      </c>
      <c r="H95" s="1" t="s">
        <v>4</v>
      </c>
    </row>
    <row r="96" spans="1:8" ht="111.75" customHeight="1" x14ac:dyDescent="0.3">
      <c r="A96" s="8" t="s">
        <v>173</v>
      </c>
      <c r="B96" s="6" t="s">
        <v>60</v>
      </c>
      <c r="C96" s="6" t="s">
        <v>174</v>
      </c>
      <c r="D96" s="9">
        <v>64.400000000000006</v>
      </c>
      <c r="E96" s="18">
        <v>32.200000000000003</v>
      </c>
      <c r="F96" s="10">
        <v>50</v>
      </c>
      <c r="G96" s="1" t="s">
        <v>4</v>
      </c>
      <c r="H96" s="1" t="s">
        <v>4</v>
      </c>
    </row>
    <row r="97" spans="1:8" ht="86.25" customHeight="1" x14ac:dyDescent="0.3">
      <c r="A97" s="8" t="s">
        <v>175</v>
      </c>
      <c r="B97" s="6" t="s">
        <v>115</v>
      </c>
      <c r="C97" s="6" t="s">
        <v>176</v>
      </c>
      <c r="D97" s="9">
        <v>70.3</v>
      </c>
      <c r="E97" s="18">
        <v>25.44</v>
      </c>
      <c r="F97" s="10">
        <v>36.200000000000003</v>
      </c>
      <c r="G97" s="1" t="s">
        <v>4</v>
      </c>
      <c r="H97" s="1" t="s">
        <v>4</v>
      </c>
    </row>
    <row r="98" spans="1:8" ht="85.5" customHeight="1" x14ac:dyDescent="0.3">
      <c r="A98" s="8" t="s">
        <v>175</v>
      </c>
      <c r="B98" s="6" t="s">
        <v>104</v>
      </c>
      <c r="C98" s="6" t="s">
        <v>176</v>
      </c>
      <c r="D98" s="9">
        <v>844</v>
      </c>
      <c r="E98" s="18">
        <v>478.54</v>
      </c>
      <c r="F98" s="10">
        <v>56.7</v>
      </c>
      <c r="G98" s="1" t="s">
        <v>4</v>
      </c>
      <c r="H98" s="1" t="s">
        <v>4</v>
      </c>
    </row>
    <row r="99" spans="1:8" ht="87" customHeight="1" x14ac:dyDescent="0.3">
      <c r="A99" s="8" t="s">
        <v>175</v>
      </c>
      <c r="B99" s="6" t="s">
        <v>101</v>
      </c>
      <c r="C99" s="6" t="s">
        <v>176</v>
      </c>
      <c r="D99" s="9">
        <v>47</v>
      </c>
      <c r="E99" s="18">
        <v>11.76</v>
      </c>
      <c r="F99" s="10">
        <v>25</v>
      </c>
      <c r="G99" s="1" t="s">
        <v>4</v>
      </c>
      <c r="H99" s="1" t="s">
        <v>4</v>
      </c>
    </row>
    <row r="100" spans="1:8" ht="73.5" customHeight="1" x14ac:dyDescent="0.3">
      <c r="A100" s="8" t="s">
        <v>177</v>
      </c>
      <c r="B100" s="6" t="s">
        <v>126</v>
      </c>
      <c r="C100" s="6" t="s">
        <v>178</v>
      </c>
      <c r="D100" s="9">
        <v>2540.1</v>
      </c>
      <c r="E100" s="18">
        <v>1262.76</v>
      </c>
      <c r="F100" s="10">
        <v>49.7</v>
      </c>
      <c r="G100" s="1" t="s">
        <v>4</v>
      </c>
      <c r="H100" s="1" t="s">
        <v>4</v>
      </c>
    </row>
    <row r="101" spans="1:8" ht="146.25" customHeight="1" x14ac:dyDescent="0.3">
      <c r="A101" s="8" t="s">
        <v>179</v>
      </c>
      <c r="B101" s="6" t="s">
        <v>126</v>
      </c>
      <c r="C101" s="6" t="s">
        <v>180</v>
      </c>
      <c r="D101" s="9">
        <v>20</v>
      </c>
      <c r="E101" s="18">
        <v>10.92</v>
      </c>
      <c r="F101" s="10">
        <v>54.6</v>
      </c>
      <c r="G101" s="1" t="s">
        <v>4</v>
      </c>
      <c r="H101" s="1" t="s">
        <v>4</v>
      </c>
    </row>
    <row r="102" spans="1:8" ht="116.25" customHeight="1" x14ac:dyDescent="0.3">
      <c r="A102" s="8" t="s">
        <v>181</v>
      </c>
      <c r="B102" s="6" t="s">
        <v>60</v>
      </c>
      <c r="C102" s="6" t="s">
        <v>182</v>
      </c>
      <c r="D102" s="9">
        <v>0.6</v>
      </c>
      <c r="E102" s="18">
        <v>0.6</v>
      </c>
      <c r="F102" s="10">
        <v>100</v>
      </c>
      <c r="G102" s="1" t="s">
        <v>4</v>
      </c>
      <c r="H102" s="1" t="s">
        <v>4</v>
      </c>
    </row>
    <row r="103" spans="1:8" ht="84" customHeight="1" x14ac:dyDescent="0.3">
      <c r="A103" s="8" t="s">
        <v>183</v>
      </c>
      <c r="B103" s="6" t="s">
        <v>126</v>
      </c>
      <c r="C103" s="6" t="s">
        <v>184</v>
      </c>
      <c r="D103" s="9">
        <v>131.30000000000001</v>
      </c>
      <c r="E103" s="18">
        <v>74.84</v>
      </c>
      <c r="F103" s="10">
        <v>57</v>
      </c>
      <c r="G103" s="1" t="s">
        <v>4</v>
      </c>
      <c r="H103" s="1" t="s">
        <v>4</v>
      </c>
    </row>
    <row r="104" spans="1:8" ht="69" customHeight="1" x14ac:dyDescent="0.3">
      <c r="A104" s="8" t="s">
        <v>185</v>
      </c>
      <c r="B104" s="6" t="s">
        <v>126</v>
      </c>
      <c r="C104" s="6" t="s">
        <v>186</v>
      </c>
      <c r="D104" s="9">
        <v>6608.5</v>
      </c>
      <c r="E104" s="18">
        <v>3379.68</v>
      </c>
      <c r="F104" s="10">
        <v>51.1</v>
      </c>
      <c r="G104" s="1" t="s">
        <v>4</v>
      </c>
      <c r="H104" s="1" t="s">
        <v>4</v>
      </c>
    </row>
    <row r="105" spans="1:8" ht="69.75" customHeight="1" x14ac:dyDescent="0.3">
      <c r="A105" s="8" t="s">
        <v>187</v>
      </c>
      <c r="B105" s="6" t="s">
        <v>126</v>
      </c>
      <c r="C105" s="6" t="s">
        <v>188</v>
      </c>
      <c r="D105" s="9">
        <v>1960.8</v>
      </c>
      <c r="E105" s="18">
        <v>1069.5999999999999</v>
      </c>
      <c r="F105" s="10">
        <v>54.5</v>
      </c>
      <c r="G105" s="1" t="s">
        <v>4</v>
      </c>
      <c r="H105" s="1" t="s">
        <v>4</v>
      </c>
    </row>
    <row r="106" spans="1:8" ht="99.75" customHeight="1" x14ac:dyDescent="0.3">
      <c r="A106" s="8" t="s">
        <v>189</v>
      </c>
      <c r="B106" s="6" t="s">
        <v>159</v>
      </c>
      <c r="C106" s="6" t="s">
        <v>190</v>
      </c>
      <c r="D106" s="9">
        <v>143.9</v>
      </c>
      <c r="E106" s="18">
        <v>84.5</v>
      </c>
      <c r="F106" s="10">
        <v>58.7</v>
      </c>
      <c r="G106" s="1" t="s">
        <v>4</v>
      </c>
      <c r="H106" s="1" t="s">
        <v>4</v>
      </c>
    </row>
    <row r="107" spans="1:8" ht="84.75" customHeight="1" x14ac:dyDescent="0.3">
      <c r="A107" s="8" t="s">
        <v>191</v>
      </c>
      <c r="B107" s="6" t="s">
        <v>159</v>
      </c>
      <c r="C107" s="6" t="s">
        <v>192</v>
      </c>
      <c r="D107" s="9">
        <v>620.20000000000005</v>
      </c>
      <c r="E107" s="18">
        <v>120</v>
      </c>
      <c r="F107" s="10">
        <v>19.3</v>
      </c>
      <c r="G107" s="1" t="s">
        <v>4</v>
      </c>
      <c r="H107" s="1" t="s">
        <v>4</v>
      </c>
    </row>
    <row r="108" spans="1:8" ht="210" customHeight="1" x14ac:dyDescent="0.3">
      <c r="A108" s="8" t="s">
        <v>193</v>
      </c>
      <c r="B108" s="6" t="s">
        <v>104</v>
      </c>
      <c r="C108" s="6" t="s">
        <v>194</v>
      </c>
      <c r="D108" s="9">
        <v>1402.2</v>
      </c>
      <c r="E108" s="19">
        <v>0</v>
      </c>
      <c r="F108" s="11">
        <v>0</v>
      </c>
      <c r="G108" s="1" t="s">
        <v>4</v>
      </c>
      <c r="H108" s="1" t="s">
        <v>4</v>
      </c>
    </row>
    <row r="109" spans="1:8" ht="156" x14ac:dyDescent="0.3">
      <c r="A109" s="8" t="s">
        <v>195</v>
      </c>
      <c r="B109" s="6" t="s">
        <v>126</v>
      </c>
      <c r="C109" s="6" t="s">
        <v>196</v>
      </c>
      <c r="D109" s="9">
        <v>2</v>
      </c>
      <c r="E109" s="18">
        <v>2</v>
      </c>
      <c r="F109" s="10">
        <v>100</v>
      </c>
      <c r="G109" s="1" t="s">
        <v>4</v>
      </c>
      <c r="H109" s="1" t="s">
        <v>4</v>
      </c>
    </row>
    <row r="110" spans="1:8" ht="62.4" x14ac:dyDescent="0.3">
      <c r="A110" s="8" t="s">
        <v>197</v>
      </c>
      <c r="B110" s="6" t="s">
        <v>126</v>
      </c>
      <c r="C110" s="6" t="s">
        <v>198</v>
      </c>
      <c r="D110" s="9">
        <v>664.65</v>
      </c>
      <c r="E110" s="18">
        <v>370.14</v>
      </c>
      <c r="F110" s="10">
        <v>55.7</v>
      </c>
      <c r="G110" s="1" t="s">
        <v>4</v>
      </c>
      <c r="H110" s="1" t="s">
        <v>4</v>
      </c>
    </row>
    <row r="111" spans="1:8" ht="62.4" x14ac:dyDescent="0.3">
      <c r="A111" s="8" t="s">
        <v>197</v>
      </c>
      <c r="B111" s="6" t="s">
        <v>159</v>
      </c>
      <c r="C111" s="6" t="s">
        <v>198</v>
      </c>
      <c r="D111" s="9">
        <v>664.65</v>
      </c>
      <c r="E111" s="18">
        <v>364.9</v>
      </c>
      <c r="F111" s="10">
        <v>54.9</v>
      </c>
      <c r="G111" s="1" t="s">
        <v>4</v>
      </c>
      <c r="H111" s="1" t="s">
        <v>4</v>
      </c>
    </row>
    <row r="112" spans="1:8" ht="202.8" x14ac:dyDescent="0.3">
      <c r="A112" s="8" t="s">
        <v>199</v>
      </c>
      <c r="B112" s="6" t="s">
        <v>104</v>
      </c>
      <c r="C112" s="6" t="s">
        <v>200</v>
      </c>
      <c r="D112" s="9">
        <v>407.9</v>
      </c>
      <c r="E112" s="18">
        <v>197.13</v>
      </c>
      <c r="F112" s="10">
        <v>48.3</v>
      </c>
      <c r="G112" s="1" t="s">
        <v>4</v>
      </c>
      <c r="H112" s="1" t="s">
        <v>4</v>
      </c>
    </row>
    <row r="113" spans="1:8" ht="78" x14ac:dyDescent="0.3">
      <c r="A113" s="8" t="s">
        <v>201</v>
      </c>
      <c r="B113" s="6" t="s">
        <v>60</v>
      </c>
      <c r="C113" s="6" t="s">
        <v>202</v>
      </c>
      <c r="D113" s="9">
        <v>185.51</v>
      </c>
      <c r="E113" s="19">
        <v>0</v>
      </c>
      <c r="F113" s="11">
        <v>0</v>
      </c>
      <c r="G113" s="1" t="s">
        <v>4</v>
      </c>
      <c r="H113" s="1" t="s">
        <v>4</v>
      </c>
    </row>
    <row r="114" spans="1:8" ht="249.6" x14ac:dyDescent="0.3">
      <c r="A114" s="8" t="s">
        <v>203</v>
      </c>
      <c r="B114" s="6" t="s">
        <v>104</v>
      </c>
      <c r="C114" s="6" t="s">
        <v>204</v>
      </c>
      <c r="D114" s="9">
        <v>37845</v>
      </c>
      <c r="E114" s="18">
        <v>24586.52</v>
      </c>
      <c r="F114" s="10">
        <v>65</v>
      </c>
      <c r="G114" s="1" t="s">
        <v>4</v>
      </c>
      <c r="H114" s="1" t="s">
        <v>4</v>
      </c>
    </row>
    <row r="115" spans="1:8" ht="54" customHeight="1" x14ac:dyDescent="0.3">
      <c r="A115" s="8" t="s">
        <v>205</v>
      </c>
      <c r="B115" s="6" t="s">
        <v>126</v>
      </c>
      <c r="C115" s="6" t="s">
        <v>206</v>
      </c>
      <c r="D115" s="9">
        <v>463</v>
      </c>
      <c r="E115" s="18">
        <v>233.94</v>
      </c>
      <c r="F115" s="10">
        <v>50.5</v>
      </c>
      <c r="G115" s="1" t="s">
        <v>4</v>
      </c>
      <c r="H115" s="1" t="s">
        <v>4</v>
      </c>
    </row>
    <row r="116" spans="1:8" ht="187.2" x14ac:dyDescent="0.3">
      <c r="A116" s="8" t="s">
        <v>207</v>
      </c>
      <c r="B116" s="6" t="s">
        <v>126</v>
      </c>
      <c r="C116" s="6" t="s">
        <v>208</v>
      </c>
      <c r="D116" s="9">
        <v>5896.8</v>
      </c>
      <c r="E116" s="18">
        <v>3900</v>
      </c>
      <c r="F116" s="10">
        <v>66.099999999999994</v>
      </c>
      <c r="G116" s="1" t="s">
        <v>4</v>
      </c>
      <c r="H116" s="1" t="s">
        <v>4</v>
      </c>
    </row>
    <row r="117" spans="1:8" ht="140.4" x14ac:dyDescent="0.3">
      <c r="A117" s="8" t="s">
        <v>209</v>
      </c>
      <c r="B117" s="6" t="s">
        <v>126</v>
      </c>
      <c r="C117" s="6" t="s">
        <v>210</v>
      </c>
      <c r="D117" s="9">
        <v>46116</v>
      </c>
      <c r="E117" s="18">
        <v>24210</v>
      </c>
      <c r="F117" s="10">
        <v>52.5</v>
      </c>
      <c r="G117" s="1" t="s">
        <v>4</v>
      </c>
      <c r="H117" s="1" t="s">
        <v>4</v>
      </c>
    </row>
    <row r="118" spans="1:8" ht="78" x14ac:dyDescent="0.3">
      <c r="A118" s="8" t="s">
        <v>211</v>
      </c>
      <c r="B118" s="6" t="s">
        <v>60</v>
      </c>
      <c r="C118" s="6" t="s">
        <v>212</v>
      </c>
      <c r="D118" s="9">
        <v>5802.72</v>
      </c>
      <c r="E118" s="18">
        <v>3868.48</v>
      </c>
      <c r="F118" s="10">
        <v>66.7</v>
      </c>
      <c r="G118" s="1" t="s">
        <v>4</v>
      </c>
      <c r="H118" s="1" t="s">
        <v>4</v>
      </c>
    </row>
    <row r="119" spans="1:8" ht="78" x14ac:dyDescent="0.3">
      <c r="A119" s="8" t="s">
        <v>213</v>
      </c>
      <c r="B119" s="6" t="s">
        <v>126</v>
      </c>
      <c r="C119" s="6" t="s">
        <v>214</v>
      </c>
      <c r="D119" s="9">
        <v>135</v>
      </c>
      <c r="E119" s="18">
        <v>118.8</v>
      </c>
      <c r="F119" s="10">
        <v>88</v>
      </c>
      <c r="G119" s="1" t="s">
        <v>4</v>
      </c>
      <c r="H119" s="1" t="s">
        <v>4</v>
      </c>
    </row>
    <row r="120" spans="1:8" ht="393.75" customHeight="1" x14ac:dyDescent="0.3">
      <c r="A120" s="8" t="s">
        <v>215</v>
      </c>
      <c r="B120" s="6" t="s">
        <v>104</v>
      </c>
      <c r="C120" s="6" t="s">
        <v>216</v>
      </c>
      <c r="D120" s="9">
        <v>5511.1</v>
      </c>
      <c r="E120" s="18">
        <v>2636.26</v>
      </c>
      <c r="F120" s="10">
        <v>47.8</v>
      </c>
      <c r="G120" s="1" t="s">
        <v>4</v>
      </c>
      <c r="H120" s="1" t="s">
        <v>4</v>
      </c>
    </row>
    <row r="121" spans="1:8" ht="22.5" customHeight="1" x14ac:dyDescent="0.3">
      <c r="A121" s="8" t="s">
        <v>217</v>
      </c>
      <c r="B121" s="6" t="s">
        <v>4</v>
      </c>
      <c r="C121" s="6" t="s">
        <v>218</v>
      </c>
      <c r="D121" s="18">
        <f>SUM(D122:D134)</f>
        <v>318995.13</v>
      </c>
      <c r="E121" s="18">
        <f>SUM(E122:E134)</f>
        <v>126244.55999999998</v>
      </c>
      <c r="F121" s="10">
        <v>39.6</v>
      </c>
      <c r="G121" s="1" t="s">
        <v>4</v>
      </c>
      <c r="H121" s="1" t="s">
        <v>4</v>
      </c>
    </row>
    <row r="122" spans="1:8" ht="93.6" x14ac:dyDescent="0.3">
      <c r="A122" s="8" t="s">
        <v>219</v>
      </c>
      <c r="B122" s="6" t="s">
        <v>104</v>
      </c>
      <c r="C122" s="6" t="s">
        <v>220</v>
      </c>
      <c r="D122" s="9">
        <v>59058.7</v>
      </c>
      <c r="E122" s="18">
        <v>35420.33</v>
      </c>
      <c r="F122" s="10">
        <v>60</v>
      </c>
      <c r="G122" s="1" t="s">
        <v>4</v>
      </c>
      <c r="H122" s="1" t="s">
        <v>4</v>
      </c>
    </row>
    <row r="123" spans="1:8" ht="51" customHeight="1" x14ac:dyDescent="0.3">
      <c r="A123" s="8" t="s">
        <v>221</v>
      </c>
      <c r="B123" s="6" t="s">
        <v>115</v>
      </c>
      <c r="C123" s="6" t="s">
        <v>222</v>
      </c>
      <c r="D123" s="9">
        <v>5700</v>
      </c>
      <c r="E123" s="18">
        <v>5700</v>
      </c>
      <c r="F123" s="10">
        <v>100</v>
      </c>
      <c r="G123" s="1" t="s">
        <v>4</v>
      </c>
      <c r="H123" s="1" t="s">
        <v>4</v>
      </c>
    </row>
    <row r="124" spans="1:8" ht="51" customHeight="1" x14ac:dyDescent="0.3">
      <c r="A124" s="8" t="s">
        <v>223</v>
      </c>
      <c r="B124" s="6" t="s">
        <v>115</v>
      </c>
      <c r="C124" s="6" t="s">
        <v>224</v>
      </c>
      <c r="D124" s="9">
        <v>264</v>
      </c>
      <c r="E124" s="18">
        <v>264</v>
      </c>
      <c r="F124" s="10">
        <v>100</v>
      </c>
      <c r="G124" s="1" t="s">
        <v>4</v>
      </c>
      <c r="H124" s="1" t="s">
        <v>4</v>
      </c>
    </row>
    <row r="125" spans="1:8" ht="51" customHeight="1" x14ac:dyDescent="0.3">
      <c r="A125" s="8" t="s">
        <v>223</v>
      </c>
      <c r="B125" s="6" t="s">
        <v>104</v>
      </c>
      <c r="C125" s="6" t="s">
        <v>224</v>
      </c>
      <c r="D125" s="9">
        <v>835.88</v>
      </c>
      <c r="E125" s="18">
        <v>645.88</v>
      </c>
      <c r="F125" s="10">
        <v>77.3</v>
      </c>
      <c r="G125" s="1" t="s">
        <v>4</v>
      </c>
      <c r="H125" s="1" t="s">
        <v>4</v>
      </c>
    </row>
    <row r="126" spans="1:8" ht="51" customHeight="1" x14ac:dyDescent="0.3">
      <c r="A126" s="8" t="s">
        <v>223</v>
      </c>
      <c r="B126" s="6" t="s">
        <v>101</v>
      </c>
      <c r="C126" s="6" t="s">
        <v>224</v>
      </c>
      <c r="D126" s="9">
        <v>423.54</v>
      </c>
      <c r="E126" s="18">
        <v>423.54</v>
      </c>
      <c r="F126" s="10">
        <v>100</v>
      </c>
      <c r="G126" s="1" t="s">
        <v>4</v>
      </c>
      <c r="H126" s="1" t="s">
        <v>4</v>
      </c>
    </row>
    <row r="127" spans="1:8" ht="51" customHeight="1" x14ac:dyDescent="0.3">
      <c r="A127" s="8" t="s">
        <v>223</v>
      </c>
      <c r="B127" s="6" t="s">
        <v>159</v>
      </c>
      <c r="C127" s="6" t="s">
        <v>224</v>
      </c>
      <c r="D127" s="9">
        <v>509.7</v>
      </c>
      <c r="E127" s="18">
        <v>509.7</v>
      </c>
      <c r="F127" s="10">
        <v>100</v>
      </c>
      <c r="G127" s="1" t="s">
        <v>4</v>
      </c>
      <c r="H127" s="1" t="s">
        <v>4</v>
      </c>
    </row>
    <row r="128" spans="1:8" ht="124.8" x14ac:dyDescent="0.3">
      <c r="A128" s="8" t="s">
        <v>225</v>
      </c>
      <c r="B128" s="6" t="s">
        <v>104</v>
      </c>
      <c r="C128" s="6" t="s">
        <v>226</v>
      </c>
      <c r="D128" s="9">
        <v>6982.6</v>
      </c>
      <c r="E128" s="18">
        <v>3724.24</v>
      </c>
      <c r="F128" s="10">
        <v>53.3</v>
      </c>
      <c r="G128" s="1" t="s">
        <v>4</v>
      </c>
      <c r="H128" s="1" t="s">
        <v>4</v>
      </c>
    </row>
    <row r="129" spans="1:8" ht="264" customHeight="1" x14ac:dyDescent="0.3">
      <c r="A129" s="8" t="s">
        <v>227</v>
      </c>
      <c r="B129" s="6" t="s">
        <v>126</v>
      </c>
      <c r="C129" s="6" t="s">
        <v>228</v>
      </c>
      <c r="D129" s="9">
        <v>1010</v>
      </c>
      <c r="E129" s="18">
        <v>606</v>
      </c>
      <c r="F129" s="10">
        <v>60</v>
      </c>
      <c r="G129" s="1" t="s">
        <v>4</v>
      </c>
      <c r="H129" s="1" t="s">
        <v>4</v>
      </c>
    </row>
    <row r="130" spans="1:8" ht="62.4" x14ac:dyDescent="0.3">
      <c r="A130" s="8" t="s">
        <v>229</v>
      </c>
      <c r="B130" s="6" t="s">
        <v>104</v>
      </c>
      <c r="C130" s="6" t="s">
        <v>230</v>
      </c>
      <c r="D130" s="9">
        <v>1422</v>
      </c>
      <c r="E130" s="18">
        <v>626.32000000000005</v>
      </c>
      <c r="F130" s="10">
        <v>44</v>
      </c>
      <c r="G130" s="1" t="s">
        <v>4</v>
      </c>
      <c r="H130" s="1" t="s">
        <v>4</v>
      </c>
    </row>
    <row r="131" spans="1:8" ht="46.8" x14ac:dyDescent="0.3">
      <c r="A131" s="8" t="s">
        <v>231</v>
      </c>
      <c r="B131" s="6" t="s">
        <v>104</v>
      </c>
      <c r="C131" s="6" t="s">
        <v>232</v>
      </c>
      <c r="D131" s="9">
        <v>503.7</v>
      </c>
      <c r="E131" s="18">
        <v>430.7</v>
      </c>
      <c r="F131" s="10">
        <v>85.5</v>
      </c>
      <c r="G131" s="1" t="s">
        <v>4</v>
      </c>
      <c r="H131" s="1" t="s">
        <v>4</v>
      </c>
    </row>
    <row r="132" spans="1:8" ht="46.8" x14ac:dyDescent="0.3">
      <c r="A132" s="8" t="s">
        <v>233</v>
      </c>
      <c r="B132" s="6" t="s">
        <v>60</v>
      </c>
      <c r="C132" s="6" t="s">
        <v>234</v>
      </c>
      <c r="D132" s="9">
        <v>12892.91</v>
      </c>
      <c r="E132" s="18">
        <v>8983.6</v>
      </c>
      <c r="F132" s="10">
        <v>69.7</v>
      </c>
      <c r="G132" s="1" t="s">
        <v>4</v>
      </c>
      <c r="H132" s="1" t="s">
        <v>4</v>
      </c>
    </row>
    <row r="133" spans="1:8" ht="114" customHeight="1" x14ac:dyDescent="0.3">
      <c r="A133" s="8" t="s">
        <v>235</v>
      </c>
      <c r="B133" s="6" t="s">
        <v>104</v>
      </c>
      <c r="C133" s="6" t="s">
        <v>236</v>
      </c>
      <c r="D133" s="9">
        <v>167445.4</v>
      </c>
      <c r="E133" s="18">
        <v>48436.45</v>
      </c>
      <c r="F133" s="10">
        <v>28.9</v>
      </c>
      <c r="G133" s="1" t="s">
        <v>4</v>
      </c>
      <c r="H133" s="1" t="s">
        <v>4</v>
      </c>
    </row>
    <row r="134" spans="1:8" ht="109.2" x14ac:dyDescent="0.3">
      <c r="A134" s="8" t="s">
        <v>237</v>
      </c>
      <c r="B134" s="6" t="s">
        <v>104</v>
      </c>
      <c r="C134" s="6" t="s">
        <v>238</v>
      </c>
      <c r="D134" s="9">
        <v>61946.7</v>
      </c>
      <c r="E134" s="18">
        <v>20473.8</v>
      </c>
      <c r="F134" s="10">
        <v>33.1</v>
      </c>
      <c r="G134" s="1" t="s">
        <v>4</v>
      </c>
      <c r="H134" s="1" t="s">
        <v>4</v>
      </c>
    </row>
    <row r="135" spans="1:8" ht="78" x14ac:dyDescent="0.3">
      <c r="A135" s="8" t="s">
        <v>239</v>
      </c>
      <c r="B135" s="6" t="s">
        <v>4</v>
      </c>
      <c r="C135" s="6" t="s">
        <v>240</v>
      </c>
      <c r="D135" s="9">
        <v>262.17</v>
      </c>
      <c r="E135" s="18">
        <v>601.52</v>
      </c>
      <c r="F135" s="10">
        <v>229.4</v>
      </c>
      <c r="G135" s="1" t="s">
        <v>4</v>
      </c>
      <c r="H135" s="1" t="s">
        <v>4</v>
      </c>
    </row>
    <row r="136" spans="1:8" ht="46.8" x14ac:dyDescent="0.3">
      <c r="A136" s="8" t="s">
        <v>241</v>
      </c>
      <c r="B136" s="6" t="s">
        <v>4</v>
      </c>
      <c r="C136" s="6" t="s">
        <v>242</v>
      </c>
      <c r="D136" s="9">
        <v>-12056.95</v>
      </c>
      <c r="E136" s="18">
        <v>-12083.33</v>
      </c>
      <c r="F136" s="10">
        <v>100.2</v>
      </c>
      <c r="G136" s="1" t="s">
        <v>4</v>
      </c>
      <c r="H136" s="1" t="s">
        <v>4</v>
      </c>
    </row>
    <row r="137" spans="1:8" ht="22.5" customHeight="1" x14ac:dyDescent="0.3">
      <c r="A137" s="8" t="s">
        <v>243</v>
      </c>
      <c r="B137" s="6" t="s">
        <v>4</v>
      </c>
      <c r="C137" s="6" t="s">
        <v>4</v>
      </c>
      <c r="D137" s="9">
        <v>5103363.8499999996</v>
      </c>
      <c r="E137" s="18">
        <f>E11+E49</f>
        <v>2514083.0699999998</v>
      </c>
      <c r="F137" s="10">
        <v>49.3</v>
      </c>
      <c r="G137" s="1" t="s">
        <v>4</v>
      </c>
      <c r="H137" s="1" t="s">
        <v>4</v>
      </c>
    </row>
    <row r="138" spans="1:8" ht="22.5" customHeight="1" x14ac:dyDescent="0.3">
      <c r="A138" s="26"/>
      <c r="B138" s="27"/>
      <c r="C138" s="27"/>
      <c r="D138" s="28"/>
      <c r="E138" s="29"/>
      <c r="F138" s="30"/>
    </row>
    <row r="139" spans="1:8" ht="22.5" customHeight="1" x14ac:dyDescent="0.3">
      <c r="A139" s="26"/>
      <c r="B139" s="27"/>
      <c r="C139" s="27"/>
      <c r="D139" s="28"/>
      <c r="E139" s="29"/>
      <c r="F139" s="30"/>
    </row>
    <row r="140" spans="1:8" ht="22.5" customHeight="1" x14ac:dyDescent="0.3">
      <c r="A140" s="26"/>
      <c r="B140" s="27"/>
      <c r="C140" s="27"/>
      <c r="D140" s="28"/>
      <c r="E140" s="29"/>
      <c r="F140" s="30"/>
    </row>
    <row r="141" spans="1:8" ht="22.5" customHeight="1" x14ac:dyDescent="0.3">
      <c r="A141" s="26"/>
      <c r="B141" s="27"/>
      <c r="C141" s="27"/>
      <c r="D141" s="28"/>
      <c r="E141" s="29"/>
      <c r="F141" s="30"/>
    </row>
    <row r="142" spans="1:8" ht="22.5" customHeight="1" x14ac:dyDescent="0.3">
      <c r="A142" s="26"/>
      <c r="B142" s="27"/>
      <c r="C142" s="27"/>
      <c r="D142" s="28"/>
      <c r="E142" s="29"/>
      <c r="F142" s="30"/>
    </row>
    <row r="143" spans="1:8" ht="22.5" customHeight="1" x14ac:dyDescent="0.3">
      <c r="A143" s="26"/>
      <c r="B143" s="27"/>
      <c r="C143" s="27"/>
      <c r="D143" s="28"/>
      <c r="E143" s="29"/>
      <c r="F143" s="30"/>
    </row>
    <row r="144" spans="1:8" ht="22.5" customHeight="1" x14ac:dyDescent="0.3">
      <c r="A144" s="26"/>
      <c r="B144" s="27"/>
      <c r="C144" s="27"/>
      <c r="D144" s="28"/>
      <c r="E144" s="29"/>
      <c r="F144" s="30"/>
    </row>
    <row r="145" spans="1:6" ht="22.5" customHeight="1" x14ac:dyDescent="0.3">
      <c r="A145" s="26"/>
      <c r="B145" s="27"/>
      <c r="C145" s="27"/>
      <c r="D145" s="28"/>
      <c r="E145" s="29"/>
      <c r="F145" s="30"/>
    </row>
    <row r="146" spans="1:6" ht="22.5" customHeight="1" x14ac:dyDescent="0.3">
      <c r="A146" s="26"/>
      <c r="B146" s="27"/>
      <c r="C146" s="27"/>
      <c r="D146" s="28"/>
      <c r="E146" s="29"/>
      <c r="F146" s="30"/>
    </row>
    <row r="147" spans="1:6" ht="22.5" customHeight="1" x14ac:dyDescent="0.3">
      <c r="A147" s="26"/>
      <c r="B147" s="27"/>
      <c r="C147" s="27"/>
      <c r="D147" s="28"/>
      <c r="E147" s="29"/>
      <c r="F147" s="30"/>
    </row>
    <row r="148" spans="1:6" ht="22.5" customHeight="1" x14ac:dyDescent="0.3">
      <c r="A148" s="26"/>
      <c r="B148" s="27"/>
      <c r="C148" s="27"/>
      <c r="D148" s="28"/>
      <c r="E148" s="29"/>
      <c r="F148" s="30"/>
    </row>
    <row r="149" spans="1:6" ht="22.5" customHeight="1" x14ac:dyDescent="0.3">
      <c r="A149" s="26"/>
      <c r="B149" s="27"/>
      <c r="C149" s="27"/>
      <c r="D149" s="28"/>
      <c r="E149" s="29"/>
      <c r="F149" s="30"/>
    </row>
    <row r="150" spans="1:6" ht="22.5" customHeight="1" x14ac:dyDescent="0.3">
      <c r="A150" s="26"/>
      <c r="B150" s="27"/>
      <c r="C150" s="27"/>
      <c r="D150" s="28"/>
      <c r="E150" s="29"/>
      <c r="F150" s="30"/>
    </row>
    <row r="151" spans="1:6" ht="22.5" customHeight="1" x14ac:dyDescent="0.3">
      <c r="A151" s="26"/>
      <c r="B151" s="27"/>
      <c r="C151" s="27"/>
      <c r="D151" s="28"/>
      <c r="E151" s="29"/>
      <c r="F151" s="30"/>
    </row>
    <row r="152" spans="1:6" ht="22.5" customHeight="1" x14ac:dyDescent="0.3">
      <c r="A152" s="26"/>
      <c r="B152" s="27"/>
      <c r="C152" s="27"/>
      <c r="D152" s="28"/>
      <c r="E152" s="29"/>
      <c r="F152" s="30"/>
    </row>
    <row r="153" spans="1:6" ht="22.5" customHeight="1" x14ac:dyDescent="0.3">
      <c r="A153" s="26"/>
      <c r="B153" s="27"/>
      <c r="C153" s="27"/>
      <c r="D153" s="28"/>
      <c r="E153" s="29"/>
      <c r="F153" s="30"/>
    </row>
    <row r="154" spans="1:6" ht="22.5" customHeight="1" x14ac:dyDescent="0.3">
      <c r="A154" s="26"/>
      <c r="B154" s="27"/>
      <c r="C154" s="27"/>
      <c r="D154" s="28"/>
      <c r="E154" s="29"/>
      <c r="F154" s="30"/>
    </row>
    <row r="155" spans="1:6" ht="22.5" customHeight="1" x14ac:dyDescent="0.3">
      <c r="A155" s="26"/>
      <c r="B155" s="27"/>
      <c r="C155" s="27"/>
      <c r="D155" s="28"/>
      <c r="E155" s="29"/>
      <c r="F155" s="30"/>
    </row>
    <row r="156" spans="1:6" ht="22.5" customHeight="1" x14ac:dyDescent="0.3">
      <c r="A156" s="26"/>
      <c r="B156" s="27"/>
      <c r="C156" s="27"/>
      <c r="D156" s="28"/>
      <c r="E156" s="29"/>
      <c r="F156" s="30"/>
    </row>
    <row r="157" spans="1:6" ht="22.5" customHeight="1" x14ac:dyDescent="0.3">
      <c r="A157" s="26"/>
      <c r="B157" s="27"/>
      <c r="C157" s="27"/>
      <c r="D157" s="28"/>
      <c r="E157" s="29"/>
      <c r="F157" s="30"/>
    </row>
    <row r="158" spans="1:6" ht="22.5" customHeight="1" x14ac:dyDescent="0.3">
      <c r="A158" s="26"/>
      <c r="B158" s="27"/>
      <c r="C158" s="27"/>
      <c r="D158" s="28"/>
      <c r="E158" s="29"/>
      <c r="F158" s="30"/>
    </row>
    <row r="159" spans="1:6" ht="22.5" customHeight="1" x14ac:dyDescent="0.3">
      <c r="A159" s="26"/>
      <c r="B159" s="27"/>
      <c r="C159" s="27"/>
      <c r="D159" s="28"/>
      <c r="E159" s="29"/>
      <c r="F159" s="30"/>
    </row>
    <row r="160" spans="1:6" ht="22.5" customHeight="1" x14ac:dyDescent="0.3">
      <c r="A160" s="26"/>
      <c r="B160" s="27"/>
      <c r="C160" s="27"/>
      <c r="D160" s="28"/>
      <c r="E160" s="29"/>
      <c r="F160" s="30"/>
    </row>
    <row r="161" spans="1:6" ht="22.5" customHeight="1" x14ac:dyDescent="0.3">
      <c r="A161" s="26"/>
      <c r="B161" s="27"/>
      <c r="C161" s="27"/>
      <c r="D161" s="28"/>
      <c r="E161" s="29"/>
      <c r="F161" s="30"/>
    </row>
    <row r="162" spans="1:6" ht="22.5" customHeight="1" x14ac:dyDescent="0.3">
      <c r="A162" s="26"/>
      <c r="B162" s="27"/>
      <c r="C162" s="27"/>
      <c r="D162" s="28"/>
      <c r="E162" s="29"/>
      <c r="F162" s="30"/>
    </row>
    <row r="163" spans="1:6" x14ac:dyDescent="0.3">
      <c r="A163" s="5"/>
      <c r="B163" s="3"/>
      <c r="C163" s="3"/>
      <c r="D163" s="4"/>
      <c r="E163" s="20"/>
      <c r="F163" s="4"/>
    </row>
    <row r="164" spans="1:6" x14ac:dyDescent="0.3">
      <c r="A164" s="12" t="s">
        <v>245</v>
      </c>
      <c r="B164" s="3"/>
      <c r="C164" s="3"/>
      <c r="D164" s="4"/>
      <c r="E164" s="20"/>
      <c r="F164" s="4"/>
    </row>
    <row r="165" spans="1:6" x14ac:dyDescent="0.3">
      <c r="A165" s="12" t="s">
        <v>246</v>
      </c>
      <c r="B165" s="3"/>
      <c r="C165" s="3"/>
      <c r="D165" s="4"/>
      <c r="E165" s="20"/>
      <c r="F165" s="4"/>
    </row>
    <row r="166" spans="1:6" x14ac:dyDescent="0.3">
      <c r="A166" s="5"/>
      <c r="B166" s="3"/>
      <c r="C166" s="3"/>
      <c r="D166" s="4"/>
      <c r="E166" s="20"/>
      <c r="F166" s="4"/>
    </row>
    <row r="167" spans="1:6" x14ac:dyDescent="0.3">
      <c r="A167" s="5"/>
      <c r="B167" s="3"/>
      <c r="C167" s="3"/>
      <c r="D167" s="4"/>
      <c r="E167" s="20"/>
      <c r="F167" s="4"/>
    </row>
    <row r="168" spans="1:6" x14ac:dyDescent="0.3">
      <c r="A168" s="5"/>
      <c r="B168" s="3"/>
      <c r="C168" s="3"/>
      <c r="D168" s="4"/>
      <c r="E168" s="20"/>
      <c r="F168" s="4"/>
    </row>
  </sheetData>
  <mergeCells count="4">
    <mergeCell ref="A6:F6"/>
    <mergeCell ref="A8:A9"/>
    <mergeCell ref="B8:B9"/>
    <mergeCell ref="D9:E9"/>
  </mergeCells>
  <pageMargins left="1.1023622047244095" right="0.31496062992125984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2022-08-23T08:40:42Z</cp:lastPrinted>
  <dcterms:created xsi:type="dcterms:W3CDTF">2007-01-31T11:49:34Z</dcterms:created>
  <dcterms:modified xsi:type="dcterms:W3CDTF">2022-08-31T02:46:56Z</dcterms:modified>
</cp:coreProperties>
</file>