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2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31111.xml" ContentType="application/vnd.openxmlformats-officedocument.spreadsheetml.revisionLo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revisions/revisionHeaders.xml" ContentType="application/vnd.openxmlformats-officedocument.spreadsheetml.revisionHeaders+xml"/>
  <Override PartName="/xl/revisions/revisionLog12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  <Override PartName="/xl/revisions/revisionLog1311.xml" ContentType="application/vnd.openxmlformats-officedocument.spreadsheetml.revisionLog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395A296D_197A_4C2A_9D77_69477317ED3E_.wvu.PrintArea" localSheetId="0" hidden="1">Лист1!$A$1:$G$57</definedName>
    <definedName name="Z_7FF2FA4F_31B7_4639_9CD4_D095C5F90027_.wvu.PrintArea" localSheetId="0" hidden="1">Лист1!$A$1:$G$57</definedName>
    <definedName name="Z_80687324_A2F9_4BE4_AC5D_27A27A342696_.wvu.PrintArea" localSheetId="0" hidden="1">Лист1!$A$1:$G$57</definedName>
    <definedName name="Z_81FDAEE2_5956_4F88_B009_F8AF4D098226_.wvu.PrintArea" localSheetId="0" hidden="1">Лист1!$A$1:$G$57</definedName>
    <definedName name="Z_E6F1A8F8_3690_4DE6_83C3_3CFFDFC139FB_.wvu.PrintArea" localSheetId="0" hidden="1">Лист1!$A$1:$G$57</definedName>
    <definedName name="_xlnm.Print_Area" localSheetId="0">Лист1!$A$1:$G$57</definedName>
  </definedNames>
  <calcPr calcId="125725"/>
  <customWorkbookViews>
    <customWorkbookView name="Аникина И.А. - Личное представление" guid="{7FF2FA4F-31B7-4639-9CD4-D095C5F90027}" mergeInterval="0" personalView="1" maximized="1" xWindow="1" yWindow="1" windowWidth="1916" windowHeight="849" activeSheetId="1"/>
    <customWorkbookView name="Чеснокова Е.В. - Личное представление" guid="{E6F1A8F8-3690-4DE6-83C3-3CFFDFC139FB}" mergeInterval="0" personalView="1" maximized="1" xWindow="-9" yWindow="-9" windowWidth="1938" windowHeight="1050" activeSheetId="1" showComments="commIndAndComment"/>
    <customWorkbookView name="Чумакова С.А. - Личное представление" guid="{81FDAEE2-5956-4F88-B009-F8AF4D098226}" mergeInterval="0" personalView="1" maximized="1" xWindow="1" yWindow="1" windowWidth="1916" windowHeight="850" activeSheetId="1"/>
    <customWorkbookView name="Kologrivova - Личное представление" guid="{395A296D-197A-4C2A-9D77-69477317ED3E}" mergeInterval="0" personalView="1" maximized="1" xWindow="-1928" yWindow="-82" windowWidth="1936" windowHeight="1096" activeSheetId="1"/>
    <customWorkbookView name="Кириллова О.Н. - Личное представление" guid="{80687324-A2F9-4BE4-AC5D-27A27A342696}" mergeInterval="0" personalView="1" windowWidth="1920" windowHeight="1032" activeSheetId="1"/>
  </customWorkbookViews>
</workbook>
</file>

<file path=xl/calcChain.xml><?xml version="1.0" encoding="utf-8"?>
<calcChain xmlns="http://schemas.openxmlformats.org/spreadsheetml/2006/main">
  <c r="B9" i="1"/>
  <c r="G14" l="1"/>
  <c r="G15"/>
  <c r="G16"/>
  <c r="G17"/>
  <c r="G18"/>
  <c r="G19"/>
  <c r="G20"/>
  <c r="G21"/>
  <c r="G22"/>
  <c r="G23"/>
  <c r="G24"/>
  <c r="D14"/>
  <c r="D15"/>
  <c r="D16"/>
  <c r="D17"/>
  <c r="D18"/>
  <c r="D19"/>
  <c r="D20"/>
  <c r="D21"/>
  <c r="D22"/>
  <c r="D23"/>
  <c r="D24"/>
  <c r="E9" l="1"/>
  <c r="E13"/>
  <c r="B13"/>
  <c r="E25" l="1"/>
  <c r="B25"/>
  <c r="F13"/>
  <c r="G13" s="1"/>
  <c r="C13"/>
  <c r="D13" s="1"/>
  <c r="G10" l="1"/>
  <c r="G11"/>
  <c r="G12"/>
  <c r="F9"/>
  <c r="D10"/>
  <c r="D11"/>
  <c r="D12"/>
  <c r="C9"/>
  <c r="C25" l="1"/>
  <c r="F25"/>
  <c r="G9"/>
  <c r="D9"/>
  <c r="D25" l="1"/>
</calcChain>
</file>

<file path=xl/sharedStrings.xml><?xml version="1.0" encoding="utf-8"?>
<sst xmlns="http://schemas.openxmlformats.org/spreadsheetml/2006/main" count="29" uniqueCount="28">
  <si>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</si>
  <si>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</si>
  <si>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</si>
  <si>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</si>
  <si>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</si>
  <si>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</si>
  <si>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</si>
  <si>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</si>
  <si>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</si>
  <si>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</si>
  <si>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</si>
  <si>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</si>
  <si>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</si>
  <si>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</si>
  <si>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</si>
  <si>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</si>
  <si>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</si>
  <si>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</si>
  <si>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</si>
  <si>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Основные параметры бюджета ЗАТО Северск на плановый период 2023 и 2024 годов  </t>
  </si>
  <si>
    <t>Утверждено                             на 2023 год</t>
  </si>
  <si>
    <t>Изменение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</si>
  <si>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</si>
  <si>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</si>
  <si>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</si>
  <si>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0,00;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</si>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</sst>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7">
    <xf numFmtId="0" fontId="0" fillId="0" borderId="0" xfId="0"/>
    <xf numFmtId="0" fontId="1" fillId="0" borderId="0" xfId="2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0" fontId="5" fillId="0" borderId="0" xfId="0" applyFont="1"/>
    <xf numFmtId="0" fontId="3" fillId="0" borderId="0" xfId="2" applyFont="1" applyBorder="1" applyAlignment="1">
      <alignment horizontal="right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2" applyNumberFormat="1" applyFont="1" applyFill="1" applyBorder="1" applyAlignment="1">
      <alignment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4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center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3" applyNumberFormat="1" applyFont="1" applyFill="1" applyBorder="1" applyAlignment="1">
      <alignment vertical="center"/>
    </xf>
    <xf numFmtId="4" fontId="3" fillId="0" borderId="1" xfId="3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/>
    </xf>
    <xf numFmtId="4" fontId="7" fillId="2" borderId="1" xfId="2" applyNumberFormat="1" applyFont="1" applyFill="1" applyBorder="1" applyAlignment="1">
      <alignment vertical="center" wrapText="1"/>
    </xf>
    <xf numFmtId="4" fontId="7" fillId="0" borderId="1" xfId="2" applyNumberFormat="1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right" vertical="center"/>
    </xf>
    <xf numFmtId="14" fontId="3" fillId="0" borderId="0" xfId="0" applyNumberFormat="1" applyFont="1" applyFill="1" applyAlignment="1">
      <alignment horizontal="left" vertical="center"/>
    </xf>
    <xf numFmtId="0" fontId="0" fillId="0" borderId="0" xfId="0" applyFill="1"/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47625</xdr:rowOff>
    </xdr:from>
    <xdr:to>
      <xdr:col>7</xdr:col>
      <xdr:colOff>0</xdr:colOff>
      <xdr:row>4</xdr:row>
      <xdr:rowOff>9524</xdr:rowOff>
    </xdr:to>
    <xdr:sp macro="" textlink="">
      <xdr:nvSpPr>
        <xdr:cNvPr id="2" name="TextBox 1"/>
        <xdr:cNvSpPr txBox="1"/>
      </xdr:nvSpPr>
      <xdr:spPr>
        <a:xfrm>
          <a:off x="5724525" y="47625"/>
          <a:ext cx="2390775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1.1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_09.12.2021_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_20/1_</a:t>
          </a:r>
        </a:p>
      </xdr:txBody>
    </xdr:sp>
    <xdr:clientData/>
  </xdr:twoCellAnchor>
</xdr:wsDr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12.xml"/><Relationship Id="rId18" Type="http://schemas.openxmlformats.org/officeDocument/2006/relationships/revisionLog" Target="revisionLog13.xml"/><Relationship Id="rId12" Type="http://schemas.openxmlformats.org/officeDocument/2006/relationships/revisionLog" Target="revisionLog121.xml"/><Relationship Id="rId17" Type="http://schemas.openxmlformats.org/officeDocument/2006/relationships/revisionLog" Target="revisionLog131.xml"/><Relationship Id="rId16" Type="http://schemas.openxmlformats.org/officeDocument/2006/relationships/revisionLog" Target="revisionLog1311.xml"/><Relationship Id="rId11" Type="http://schemas.openxmlformats.org/officeDocument/2006/relationships/revisionLog" Target="revisionLog1211.xml"/><Relationship Id="rId15" Type="http://schemas.openxmlformats.org/officeDocument/2006/relationships/revisionLog" Target="revisionLog13111.xml"/><Relationship Id="rId10" Type="http://schemas.openxmlformats.org/officeDocument/2006/relationships/revisionLog" Target="revisionLog12111.xml"/><Relationship Id="rId19" Type="http://schemas.openxmlformats.org/officeDocument/2006/relationships/revisionLog" Target="revisionLog1.xml"/><Relationship Id="rId9" Type="http://schemas.openxmlformats.org/officeDocument/2006/relationships/revisionLog" Target="revisionLog2.xml"/><Relationship Id="rId14" Type="http://schemas.openxmlformats.org/officeDocument/2006/relationships/revisionLog" Target="revisionLog131111.xml"/></Relationships>
</file>

<file path=xl/revisions/revisionHeaders.xml><?xml version="1.0" encoding="utf-8"?>
<headers xmlns="http://schemas.openxmlformats.org/spreadsheetml/2006/main" xmlns:r="http://schemas.openxmlformats.org/officeDocument/2006/relationships" guid="{081DB57E-D6E7-41A6-9A6D-C72637D66CB6}" diskRevisions="1" revisionId="76" version="19">
  <header guid="{B621F55D-7BB6-405C-B14C-2D6600AC4590}" dateTime="2022-12-08T16:00:38" maxSheetId="4" userName="Чеснокова Е.В." r:id="rId8" minRId="44" maxRId="55">
    <sheetIdMap count="3">
      <sheetId val="1"/>
      <sheetId val="2"/>
      <sheetId val="3"/>
    </sheetIdMap>
  </header>
  <header guid="{B97AE727-4B1F-4D89-903B-336799BA63BE}" dateTime="2022-12-08T17:30:31" maxSheetId="4" userName="Кириллова О.Н." r:id="rId9">
    <sheetIdMap count="3">
      <sheetId val="1"/>
      <sheetId val="2"/>
      <sheetId val="3"/>
    </sheetIdMap>
  </header>
  <header guid="{4F24B718-F6EB-4D87-87EC-28F2219A7103}" dateTime="2022-12-08T17:44:38" maxSheetId="4" userName="Аникина И.А." r:id="rId10">
    <sheetIdMap count="3">
      <sheetId val="1"/>
      <sheetId val="2"/>
      <sheetId val="3"/>
    </sheetIdMap>
  </header>
  <header guid="{28E5960A-5A24-4934-93CF-77B32BFEBE42}" dateTime="2022-12-08T17:52:37" maxSheetId="4" userName="Аникина И.А." r:id="rId11" minRId="59" maxRId="63">
    <sheetIdMap count="3">
      <sheetId val="1"/>
      <sheetId val="2"/>
      <sheetId val="3"/>
    </sheetIdMap>
  </header>
  <header guid="{F34F2EA8-3718-422D-83D6-52BFD4AA99DA}" dateTime="2022-12-08T17:52:42" maxSheetId="4" userName="Аникина И.А." r:id="rId12">
    <sheetIdMap count="3">
      <sheetId val="1"/>
      <sheetId val="2"/>
      <sheetId val="3"/>
    </sheetIdMap>
  </header>
  <header guid="{6E592EA7-96B9-4277-A77F-2857EDAE3D08}" dateTime="2022-12-08T17:52:50" maxSheetId="4" userName="Аникина И.А." r:id="rId13" minRId="66">
    <sheetIdMap count="3">
      <sheetId val="1"/>
      <sheetId val="2"/>
      <sheetId val="3"/>
    </sheetIdMap>
  </header>
  <header guid="{0214B0C1-D9C1-473C-B5ED-8E9C08DEB8C0}" dateTime="2022-12-08T17:53:14" maxSheetId="4" userName="Аникина И.А." r:id="rId14">
    <sheetIdMap count="3">
      <sheetId val="1"/>
      <sheetId val="2"/>
      <sheetId val="3"/>
    </sheetIdMap>
  </header>
  <header guid="{64CA95A0-C95D-42BA-B571-51C902F789C6}" dateTime="2022-12-08T17:53:22" maxSheetId="4" userName="Аникина И.А." r:id="rId15">
    <sheetIdMap count="3">
      <sheetId val="1"/>
      <sheetId val="2"/>
      <sheetId val="3"/>
    </sheetIdMap>
  </header>
  <header guid="{8BAB6ED5-CC78-4C19-AE44-AB5404432C37}" dateTime="2022-12-08T17:54:39" maxSheetId="4" userName="Аникина И.А." r:id="rId16">
    <sheetIdMap count="3">
      <sheetId val="1"/>
      <sheetId val="2"/>
      <sheetId val="3"/>
    </sheetIdMap>
  </header>
  <header guid="{A71EDDF9-1806-463A-983F-EBDCA5F48AC1}" dateTime="2022-12-08T18:03:39" maxSheetId="4" userName="Аникина И.А." r:id="rId17">
    <sheetIdMap count="3">
      <sheetId val="1"/>
      <sheetId val="2"/>
      <sheetId val="3"/>
    </sheetIdMap>
  </header>
  <header guid="{697491D7-F76C-44A2-B294-08F644EE2A7D}" dateTime="2022-12-08T18:03:47" maxSheetId="4" userName="Аникина И.А." r:id="rId18" minRId="72" maxRId="74">
    <sheetIdMap count="3">
      <sheetId val="1"/>
      <sheetId val="2"/>
      <sheetId val="3"/>
    </sheetIdMap>
  </header>
  <header guid="{081DB57E-D6E7-41A6-9A6D-C72637D66CB6}" dateTime="2022-12-08T18:03:57" maxSheetId="4" userName="Аникина И.А." r:id="rId19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7FF2FA4F-31B7-4639-9CD4-D095C5F90027}" action="delete"/>
  <rdn rId="0" localSheetId="1" customView="1" name="Z_7FF2FA4F_31B7_4639_9CD4_D095C5F90027_.wvu.PrintArea" hidden="1" oldHidden="1">
    <formula>Лист1!$A$1:$G$57</formula>
    <oldFormula>Лист1!$A$1:$G$57</oldFormula>
  </rdn>
  <rcv guid="{7FF2FA4F-31B7-4639-9CD4-D095C5F90027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0687324-A2F9-4BE4-AC5D-27A27A342696}" action="delete"/>
  <rdn rId="0" localSheetId="1" customView="1" name="Z_80687324_A2F9_4BE4_AC5D_27A27A342696_.wvu.PrintArea" hidden="1" oldHidden="1">
    <formula>Лист1!$A$1:$G$56</formula>
    <oldFormula>Лист1!$A$1:$G$56</oldFormula>
  </rdn>
  <rcv guid="{80687324-A2F9-4BE4-AC5D-27A27A342696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4" sId="1" numFmtId="4">
    <oc r="B14">
      <v>350578.94</v>
    </oc>
    <nc r="B14">
      <v>343970.44</v>
    </nc>
  </rcc>
  <rcc rId="45" sId="1" numFmtId="4">
    <oc r="C14">
      <v>-6608.5</v>
    </oc>
    <nc r="C14"/>
  </rcc>
  <rcc rId="46" sId="1" numFmtId="4">
    <oc r="B17">
      <v>364722.37</v>
    </oc>
    <nc r="B17">
      <v>362730.56</v>
    </nc>
  </rcc>
  <rcc rId="47" sId="1" numFmtId="4">
    <oc r="B18">
      <v>314278.37</v>
    </oc>
    <nc r="B18">
      <v>316270.18</v>
    </nc>
  </rcc>
  <rcc rId="48" sId="1" numFmtId="4">
    <oc r="B20">
      <v>2356913.86</v>
    </oc>
    <nc r="B20">
      <v>2363522.36</v>
    </nc>
  </rcc>
  <rcc rId="49" sId="1" numFmtId="4">
    <oc r="C17">
      <v>-1991.81</v>
    </oc>
    <nc r="C17"/>
  </rcc>
  <rcc rId="50" sId="1" numFmtId="4">
    <oc r="C18">
      <v>1991.81</v>
    </oc>
    <nc r="C18"/>
  </rcc>
  <rcc rId="51" sId="1" numFmtId="4">
    <oc r="C20">
      <v>6608.5</v>
    </oc>
    <nc r="C20"/>
  </rcc>
  <rfmt sheetId="1" sqref="C13:D25">
    <dxf>
      <fill>
        <patternFill>
          <bgColor rgb="FFFFFF00"/>
        </patternFill>
      </fill>
    </dxf>
  </rfmt>
  <rcc rId="52" sId="1" numFmtId="4">
    <oc r="E14">
      <v>405184.48</v>
    </oc>
    <nc r="E14">
      <v>398575.98</v>
    </nc>
  </rcc>
  <rcc rId="53" sId="1" numFmtId="4">
    <oc r="F14">
      <v>-6608.5</v>
    </oc>
    <nc r="F14"/>
  </rcc>
  <rcc rId="54" sId="1" numFmtId="4">
    <oc r="E20">
      <v>2352842.81</v>
    </oc>
    <nc r="E20">
      <v>2359451.31</v>
    </nc>
  </rcc>
  <rcc rId="55" sId="1" numFmtId="4">
    <oc r="F20">
      <v>6608.5</v>
    </oc>
    <nc r="F20"/>
  </rcc>
  <rfmt sheetId="1" sqref="F13:G25">
    <dxf>
      <fill>
        <patternFill patternType="solid">
          <bgColor rgb="FFFFFF00"/>
        </patternFill>
      </fill>
    </dxf>
  </rfmt>
  <rfmt sheetId="1" sqref="A56">
    <dxf>
      <fill>
        <patternFill patternType="solid">
          <bgColor rgb="FFFFFF00"/>
        </patternFill>
      </fill>
    </dxf>
  </rfmt>
  <rdn rId="0" localSheetId="1" customView="1" name="Z_E6F1A8F8_3690_4DE6_83C3_3CFFDFC139FB_.wvu.PrintArea" hidden="1" oldHidden="1">
    <formula>Лист1!$A$1:$G$56</formula>
  </rdn>
  <rcv guid="{E6F1A8F8-3690-4DE6-83C3-3CFFDFC139FB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66" sId="1" numFmtId="19">
    <oc r="A56">
      <v>44861</v>
    </oc>
    <nc r="A56">
      <v>44904</v>
    </nc>
  </rcc>
  <rcv guid="{7FF2FA4F-31B7-4639-9CD4-D095C5F90027}" action="delete"/>
  <rdn rId="0" localSheetId="1" customView="1" name="Z_7FF2FA4F_31B7_4639_9CD4_D095C5F90027_.wvu.PrintArea" hidden="1" oldHidden="1">
    <formula>Лист1!$A$1:$G$56</formula>
    <oldFormula>Лист1!$A$1:$G$56</oldFormula>
  </rdn>
  <rcv guid="{7FF2FA4F-31B7-4639-9CD4-D095C5F90027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rc rId="72" sId="1" ref="A53:XFD53" action="insertRow"/>
  <rrc rId="73" sId="1" ref="A53:XFD53" action="insertRow"/>
  <rrc rId="74" sId="1" ref="A53:XFD53" action="deleteRow">
    <rfmt sheetId="1" xfDxf="1" sqref="A53:XFD53" start="0" length="0"/>
    <rfmt sheetId="1" sqref="A53" start="0" length="0">
      <dxf>
        <font>
          <sz val="12"/>
          <color auto="1"/>
          <name val="Times New Roman"/>
          <scheme val="none"/>
        </font>
        <alignment vertical="center" readingOrder="0"/>
      </dxf>
    </rfmt>
  </rrc>
  <rcv guid="{7FF2FA4F-31B7-4639-9CD4-D095C5F90027}" action="delete"/>
  <rdn rId="0" localSheetId="1" customView="1" name="Z_7FF2FA4F_31B7_4639_9CD4_D095C5F90027_.wvu.PrintArea" hidden="1" oldHidden="1">
    <formula>Лист1!$A$1:$G$57</formula>
    <oldFormula>Лист1!$A$1:$G$57</oldFormula>
  </rdn>
  <rcv guid="{7FF2FA4F-31B7-4639-9CD4-D095C5F90027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7FF2FA4F-31B7-4639-9CD4-D095C5F90027}" action="delete"/>
  <rdn rId="0" localSheetId="1" customView="1" name="Z_7FF2FA4F_31B7_4639_9CD4_D095C5F90027_.wvu.PrintArea" hidden="1" oldHidden="1">
    <formula>Лист1!$A$1:$G$56</formula>
    <oldFormula>Лист1!$A$1:$G$56</oldFormula>
  </rdn>
  <rcv guid="{7FF2FA4F-31B7-4639-9CD4-D095C5F90027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7FF2FA4F-31B7-4639-9CD4-D095C5F90027}" action="delete"/>
  <rdn rId="0" localSheetId="1" customView="1" name="Z_7FF2FA4F_31B7_4639_9CD4_D095C5F90027_.wvu.PrintArea" hidden="1" oldHidden="1">
    <formula>Лист1!$A$1:$G$56</formula>
    <oldFormula>Лист1!$A$1:$G$56</oldFormula>
  </rdn>
  <rcv guid="{7FF2FA4F-31B7-4639-9CD4-D095C5F90027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c rId="59" sId="1" numFmtId="4">
    <nc r="C17">
      <v>-20899.349999999999</v>
    </nc>
  </rcc>
  <rcc rId="60" sId="1" numFmtId="4">
    <nc r="C14">
      <v>6369.24</v>
    </nc>
  </rcc>
  <rcc rId="61" sId="1" numFmtId="4">
    <nc r="C18">
      <v>18768.03</v>
    </nc>
  </rcc>
  <rcc rId="62" sId="1" numFmtId="4">
    <nc r="C20">
      <v>-4345.6499999999996</v>
    </nc>
  </rcc>
  <rcc rId="63" sId="1" numFmtId="4">
    <nc r="C21">
      <v>107.73</v>
    </nc>
  </rcc>
  <rfmt sheetId="1" sqref="C13:G25">
    <dxf>
      <fill>
        <patternFill patternType="none">
          <bgColor auto="1"/>
        </patternFill>
      </fill>
    </dxf>
  </rfmt>
  <rcv guid="{7FF2FA4F-31B7-4639-9CD4-D095C5F90027}" action="delete"/>
  <rdn rId="0" localSheetId="1" customView="1" name="Z_7FF2FA4F_31B7_4639_9CD4_D095C5F90027_.wvu.PrintArea" hidden="1" oldHidden="1">
    <formula>Лист1!$A$1:$G$56</formula>
    <oldFormula>Лист1!$A$1:$G$56</oldFormula>
  </rdn>
  <rcv guid="{7FF2FA4F-31B7-4639-9CD4-D095C5F90027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v guid="{7FF2FA4F-31B7-4639-9CD4-D095C5F90027}" action="delete"/>
  <rdn rId="0" localSheetId="1" customView="1" name="Z_7FF2FA4F_31B7_4639_9CD4_D095C5F90027_.wvu.PrintArea" hidden="1" oldHidden="1">
    <formula>Лист1!$A$1:$G$56</formula>
    <oldFormula>Лист1!$A$1:$G$56</oldFormula>
  </rdn>
  <rcv guid="{7FF2FA4F-31B7-4639-9CD4-D095C5F90027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dn rId="0" localSheetId="1" customView="1" name="Z_7FF2FA4F_31B7_4639_9CD4_D095C5F90027_.wvu.PrintArea" hidden="1" oldHidden="1">
    <formula>Лист1!$A$1:$G$56</formula>
  </rdn>
  <rcv guid="{7FF2FA4F-31B7-4639-9CD4-D095C5F90027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fmt sheetId="1" sqref="A56:XFD56">
    <dxf>
      <fill>
        <patternFill patternType="none">
          <bgColor auto="1"/>
        </patternFill>
      </fill>
    </dxf>
  </rfmt>
  <rcv guid="{7FF2FA4F-31B7-4639-9CD4-D095C5F90027}" action="delete"/>
  <rdn rId="0" localSheetId="1" customView="1" name="Z_7FF2FA4F_31B7_4639_9CD4_D095C5F90027_.wvu.PrintArea" hidden="1" oldHidden="1">
    <formula>Лист1!$A$1:$G$56</formula>
    <oldFormula>Лист1!$A$1:$G$56</oldFormula>
  </rdn>
  <rcv guid="{7FF2FA4F-31B7-4639-9CD4-D095C5F90027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v guid="{7FF2FA4F-31B7-4639-9CD4-D095C5F90027}" action="delete"/>
  <rdn rId="0" localSheetId="1" customView="1" name="Z_7FF2FA4F_31B7_4639_9CD4_D095C5F90027_.wvu.PrintArea" hidden="1" oldHidden="1">
    <formula>Лист1!$A$1:$G$56</formula>
    <oldFormula>Лист1!$A$1:$G$56</oldFormula>
  </rdn>
  <rcv guid="{7FF2FA4F-31B7-4639-9CD4-D095C5F90027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G57"/>
  <sheetViews>
    <sheetView tabSelected="1" view="pageBreakPreview" topLeftCell="A10" zoomScaleNormal="100" zoomScaleSheetLayoutView="100" workbookViewId="0">
      <selection activeCell="K18" sqref="K18"/>
    </sheetView>
  </sheetViews>
  <sheetFormatPr defaultRowHeight="15"/>
  <cols>
    <col min="1" max="1" width="39.42578125" customWidth="1"/>
    <col min="2" max="2" width="14" customWidth="1"/>
    <col min="3" max="3" width="12.5703125" customWidth="1"/>
    <col min="4" max="4" width="13.28515625" customWidth="1"/>
    <col min="5" max="5" width="13.85546875" customWidth="1"/>
    <col min="6" max="6" width="12" customWidth="1"/>
    <col min="7" max="7" width="13.85546875" customWidth="1"/>
  </cols>
  <sheetData>
    <row r="1" spans="1:7" ht="15.75">
      <c r="A1" s="1"/>
      <c r="B1" s="5"/>
      <c r="C1" s="5"/>
      <c r="D1" s="5"/>
    </row>
    <row r="2" spans="1:7" ht="15.75">
      <c r="A2" s="1"/>
      <c r="B2" s="5"/>
      <c r="C2" s="5"/>
      <c r="D2" s="5"/>
    </row>
    <row r="3" spans="1:7" ht="15.75">
      <c r="A3" s="1"/>
      <c r="B3" s="5"/>
      <c r="C3" s="5"/>
      <c r="D3" s="5"/>
    </row>
    <row r="5" spans="1:7" ht="32.25" customHeight="1">
      <c r="A5" s="26" t="s">
        <v>19</v>
      </c>
      <c r="B5" s="26"/>
      <c r="C5" s="26"/>
      <c r="D5" s="26"/>
      <c r="E5" s="26"/>
      <c r="F5" s="26"/>
      <c r="G5" s="26"/>
    </row>
    <row r="6" spans="1:7" ht="15.75">
      <c r="A6" s="24"/>
      <c r="B6" s="24"/>
      <c r="C6" s="6"/>
      <c r="D6" s="6"/>
    </row>
    <row r="7" spans="1:7" ht="75" customHeight="1">
      <c r="A7" s="25" t="s">
        <v>0</v>
      </c>
      <c r="B7" s="3" t="s">
        <v>20</v>
      </c>
      <c r="C7" s="7" t="s">
        <v>21</v>
      </c>
      <c r="D7" s="7" t="s">
        <v>22</v>
      </c>
      <c r="E7" s="7" t="s">
        <v>23</v>
      </c>
      <c r="F7" s="7" t="s">
        <v>21</v>
      </c>
      <c r="G7" s="7" t="s">
        <v>24</v>
      </c>
    </row>
    <row r="8" spans="1:7" ht="15.75">
      <c r="A8" s="25"/>
      <c r="B8" s="25" t="s">
        <v>1</v>
      </c>
      <c r="C8" s="25"/>
      <c r="D8" s="25"/>
      <c r="E8" s="25"/>
      <c r="F8" s="25"/>
      <c r="G8" s="25"/>
    </row>
    <row r="9" spans="1:7" ht="21.75" customHeight="1">
      <c r="A9" s="4" t="s">
        <v>2</v>
      </c>
      <c r="B9" s="15">
        <f>SUM(B10:B12)</f>
        <v>3935055.96</v>
      </c>
      <c r="C9" s="19">
        <f>SUM(C10:C12)</f>
        <v>0</v>
      </c>
      <c r="D9" s="15">
        <f>B9+C9</f>
        <v>3935055.96</v>
      </c>
      <c r="E9" s="8">
        <f>SUM(E10:E12)</f>
        <v>3907159.4899999998</v>
      </c>
      <c r="F9" s="20">
        <f>SUM(F10:F12)</f>
        <v>0</v>
      </c>
      <c r="G9" s="11">
        <f>E9+F9</f>
        <v>3907159.4899999998</v>
      </c>
    </row>
    <row r="10" spans="1:7" ht="20.25" customHeight="1">
      <c r="A10" s="4" t="s">
        <v>3</v>
      </c>
      <c r="B10" s="14">
        <v>1102300.53</v>
      </c>
      <c r="C10" s="14"/>
      <c r="D10" s="15">
        <f t="shared" ref="D10:D25" si="0">B10+C10</f>
        <v>1102300.53</v>
      </c>
      <c r="E10" s="13">
        <v>1140973.6000000001</v>
      </c>
      <c r="F10" s="12"/>
      <c r="G10" s="11">
        <f t="shared" ref="G10:G12" si="1">E10+F10</f>
        <v>1140973.6000000001</v>
      </c>
    </row>
    <row r="11" spans="1:7" ht="20.25" customHeight="1">
      <c r="A11" s="4" t="s">
        <v>4</v>
      </c>
      <c r="B11" s="14">
        <v>141727.13</v>
      </c>
      <c r="C11" s="14"/>
      <c r="D11" s="15">
        <f t="shared" si="0"/>
        <v>141727.13</v>
      </c>
      <c r="E11" s="13">
        <v>120853.19</v>
      </c>
      <c r="F11" s="12"/>
      <c r="G11" s="11">
        <f t="shared" si="1"/>
        <v>120853.19</v>
      </c>
    </row>
    <row r="12" spans="1:7" ht="20.25" customHeight="1">
      <c r="A12" s="4" t="s">
        <v>5</v>
      </c>
      <c r="B12" s="14">
        <v>2691028.3</v>
      </c>
      <c r="C12" s="14"/>
      <c r="D12" s="15">
        <f t="shared" si="0"/>
        <v>2691028.3</v>
      </c>
      <c r="E12" s="13">
        <v>2645332.6999999997</v>
      </c>
      <c r="F12" s="11"/>
      <c r="G12" s="11">
        <f t="shared" si="1"/>
        <v>2645332.6999999997</v>
      </c>
    </row>
    <row r="13" spans="1:7" ht="20.25" customHeight="1">
      <c r="A13" s="4" t="s">
        <v>6</v>
      </c>
      <c r="B13" s="16">
        <f>SUM(B14:B24)</f>
        <v>3935055.96</v>
      </c>
      <c r="C13" s="17">
        <f>SUM(C14:C24)</f>
        <v>4.4053649617126212E-13</v>
      </c>
      <c r="D13" s="8">
        <f>B13+C13</f>
        <v>3935055.96</v>
      </c>
      <c r="E13" s="17">
        <f>SUM(E14:E24)</f>
        <v>3907159.49</v>
      </c>
      <c r="F13" s="17">
        <f>SUM(F14:F24)</f>
        <v>0</v>
      </c>
      <c r="G13" s="11">
        <f>E13+F13</f>
        <v>3907159.49</v>
      </c>
    </row>
    <row r="14" spans="1:7" ht="18" customHeight="1">
      <c r="A14" s="4" t="s">
        <v>7</v>
      </c>
      <c r="B14" s="18">
        <v>343970.44</v>
      </c>
      <c r="C14" s="13">
        <v>6369.24</v>
      </c>
      <c r="D14" s="8">
        <f t="shared" ref="D14:D24" si="2">B14+C14</f>
        <v>350339.68</v>
      </c>
      <c r="E14" s="8">
        <v>398575.98</v>
      </c>
      <c r="F14" s="13"/>
      <c r="G14" s="11">
        <f t="shared" ref="G14:G24" si="3">E14+F14</f>
        <v>398575.98</v>
      </c>
    </row>
    <row r="15" spans="1:7" ht="18" customHeight="1">
      <c r="A15" s="4" t="s">
        <v>8</v>
      </c>
      <c r="B15" s="18">
        <v>68</v>
      </c>
      <c r="C15" s="13"/>
      <c r="D15" s="8">
        <f t="shared" si="2"/>
        <v>68</v>
      </c>
      <c r="E15" s="8">
        <v>68</v>
      </c>
      <c r="F15" s="13"/>
      <c r="G15" s="11">
        <f t="shared" si="3"/>
        <v>68</v>
      </c>
    </row>
    <row r="16" spans="1:7" ht="30.75" customHeight="1">
      <c r="A16" s="4" t="s">
        <v>17</v>
      </c>
      <c r="B16" s="18">
        <v>20798.89</v>
      </c>
      <c r="C16" s="13"/>
      <c r="D16" s="8">
        <f t="shared" si="2"/>
        <v>20798.89</v>
      </c>
      <c r="E16" s="8">
        <v>20443.47</v>
      </c>
      <c r="F16" s="13"/>
      <c r="G16" s="11">
        <f t="shared" si="3"/>
        <v>20443.47</v>
      </c>
    </row>
    <row r="17" spans="1:7" ht="18" customHeight="1">
      <c r="A17" s="4" t="s">
        <v>9</v>
      </c>
      <c r="B17" s="18">
        <v>362730.56</v>
      </c>
      <c r="C17" s="13">
        <v>-20899.349999999999</v>
      </c>
      <c r="D17" s="8">
        <f t="shared" si="2"/>
        <v>341831.21</v>
      </c>
      <c r="E17" s="8">
        <v>394433.55</v>
      </c>
      <c r="F17" s="13"/>
      <c r="G17" s="11">
        <f t="shared" si="3"/>
        <v>394433.55</v>
      </c>
    </row>
    <row r="18" spans="1:7" ht="18" customHeight="1">
      <c r="A18" s="4" t="s">
        <v>10</v>
      </c>
      <c r="B18" s="18">
        <v>316270.18</v>
      </c>
      <c r="C18" s="13">
        <v>18768.03</v>
      </c>
      <c r="D18" s="8">
        <f t="shared" si="2"/>
        <v>335038.20999999996</v>
      </c>
      <c r="E18" s="8">
        <v>219931.66</v>
      </c>
      <c r="F18" s="13"/>
      <c r="G18" s="11">
        <f t="shared" si="3"/>
        <v>219931.66</v>
      </c>
    </row>
    <row r="19" spans="1:7" ht="18" customHeight="1">
      <c r="A19" s="4" t="s">
        <v>18</v>
      </c>
      <c r="B19" s="18">
        <v>199.2</v>
      </c>
      <c r="C19" s="13"/>
      <c r="D19" s="8">
        <f t="shared" si="2"/>
        <v>199.2</v>
      </c>
      <c r="E19" s="8">
        <v>199.2</v>
      </c>
      <c r="F19" s="13"/>
      <c r="G19" s="11">
        <f t="shared" si="3"/>
        <v>199.2</v>
      </c>
    </row>
    <row r="20" spans="1:7" ht="18" customHeight="1">
      <c r="A20" s="4" t="s">
        <v>11</v>
      </c>
      <c r="B20" s="18">
        <v>2363522.36</v>
      </c>
      <c r="C20" s="13">
        <v>-4345.6499999999996</v>
      </c>
      <c r="D20" s="8">
        <f t="shared" si="2"/>
        <v>2359176.71</v>
      </c>
      <c r="E20" s="8">
        <v>2359451.31</v>
      </c>
      <c r="F20" s="13"/>
      <c r="G20" s="11">
        <f t="shared" si="3"/>
        <v>2359451.31</v>
      </c>
    </row>
    <row r="21" spans="1:7" ht="18" customHeight="1">
      <c r="A21" s="4" t="s">
        <v>12</v>
      </c>
      <c r="B21" s="18">
        <v>237916.18</v>
      </c>
      <c r="C21" s="13">
        <v>107.73</v>
      </c>
      <c r="D21" s="8">
        <f t="shared" si="2"/>
        <v>238023.91</v>
      </c>
      <c r="E21" s="8">
        <v>234002.37000000002</v>
      </c>
      <c r="F21" s="13"/>
      <c r="G21" s="11">
        <f t="shared" si="3"/>
        <v>234002.37000000002</v>
      </c>
    </row>
    <row r="22" spans="1:7" ht="18" customHeight="1">
      <c r="A22" s="4" t="s">
        <v>13</v>
      </c>
      <c r="B22" s="18">
        <v>70129.88</v>
      </c>
      <c r="C22" s="13"/>
      <c r="D22" s="8">
        <f t="shared" si="2"/>
        <v>70129.88</v>
      </c>
      <c r="E22" s="8">
        <v>70129.88</v>
      </c>
      <c r="F22" s="13"/>
      <c r="G22" s="11">
        <f t="shared" si="3"/>
        <v>70129.88</v>
      </c>
    </row>
    <row r="23" spans="1:7" ht="18" customHeight="1">
      <c r="A23" s="4" t="s">
        <v>14</v>
      </c>
      <c r="B23" s="18">
        <v>188121.97</v>
      </c>
      <c r="C23" s="13"/>
      <c r="D23" s="8">
        <f t="shared" si="2"/>
        <v>188121.97</v>
      </c>
      <c r="E23" s="8">
        <v>185721.97</v>
      </c>
      <c r="F23" s="13"/>
      <c r="G23" s="11">
        <f t="shared" si="3"/>
        <v>185721.97</v>
      </c>
    </row>
    <row r="24" spans="1:7" ht="32.25" customHeight="1">
      <c r="A24" s="4" t="s">
        <v>15</v>
      </c>
      <c r="B24" s="18">
        <v>31328.3</v>
      </c>
      <c r="C24" s="13"/>
      <c r="D24" s="8">
        <f t="shared" si="2"/>
        <v>31328.3</v>
      </c>
      <c r="E24" s="8">
        <v>24202.1</v>
      </c>
      <c r="F24" s="13"/>
      <c r="G24" s="11">
        <f t="shared" si="3"/>
        <v>24202.1</v>
      </c>
    </row>
    <row r="25" spans="1:7" ht="19.5" customHeight="1">
      <c r="A25" s="4" t="s">
        <v>16</v>
      </c>
      <c r="B25" s="9">
        <f>B9-B13</f>
        <v>0</v>
      </c>
      <c r="C25" s="9">
        <f>C9-C13</f>
        <v>-4.4053649617126212E-13</v>
      </c>
      <c r="D25" s="8">
        <f t="shared" si="0"/>
        <v>-4.4053649617126212E-13</v>
      </c>
      <c r="E25" s="9">
        <f>E9-E13</f>
        <v>0</v>
      </c>
      <c r="F25" s="9">
        <f>F9-F13</f>
        <v>0</v>
      </c>
      <c r="G25" s="21" t="s">
        <v>25</v>
      </c>
    </row>
    <row r="52" spans="1:1" ht="15.75">
      <c r="A52" s="2"/>
    </row>
    <row r="53" spans="1:1" ht="15.75">
      <c r="A53" s="2"/>
    </row>
    <row r="54" spans="1:1" ht="15.75">
      <c r="A54" s="2"/>
    </row>
    <row r="55" spans="1:1" ht="15.75">
      <c r="A55" s="10" t="s">
        <v>26</v>
      </c>
    </row>
    <row r="56" spans="1:1" ht="15.75">
      <c r="A56" s="10" t="s">
        <v>27</v>
      </c>
    </row>
    <row r="57" spans="1:1" s="23" customFormat="1" ht="15.75">
      <c r="A57" s="22">
        <v>44904</v>
      </c>
    </row>
  </sheetData>
  <customSheetViews>
    <customSheetView guid="{7FF2FA4F-31B7-4639-9CD4-D095C5F90027}" showPageBreaks="1" printArea="1" view="pageBreakPreview" topLeftCell="A10">
      <selection activeCell="K18" sqref="K18"/>
      <pageMargins left="0.78740157480314965" right="0.39370078740157483" top="0.59055118110236227" bottom="0.59055118110236227" header="0" footer="0.31496062992125984"/>
      <pageSetup paperSize="9" scale="75" firstPageNumber="4" orientation="portrait" useFirstPageNumber="1" r:id="rId1"/>
      <headerFooter>
        <oddFooter>&amp;R&amp;"Times New Roman,обычный"&amp;12&amp;P</oddFooter>
      </headerFooter>
    </customSheetView>
    <customSheetView guid="{E6F1A8F8-3690-4DE6-83C3-3CFFDFC139FB}" showPageBreaks="1" printArea="1" view="pageBreakPreview" topLeftCell="A34">
      <selection activeCell="A56" sqref="A56"/>
      <pageMargins left="0.78740157480314965" right="0.31496062992125984" top="0.59055118110236227" bottom="0.59055118110236227" header="0" footer="0.31496062992125984"/>
      <pageSetup paperSize="9" scale="75" firstPageNumber="3" orientation="portrait" useFirstPageNumber="1" r:id="rId2"/>
      <headerFooter>
        <oddFooter>&amp;R&amp;"Times New Roman,обычный"&amp;12&amp;P</oddFooter>
      </headerFooter>
    </customSheetView>
    <customSheetView guid="{81FDAEE2-5956-4F88-B009-F8AF4D098226}" showPageBreaks="1" printArea="1" view="pageBreakPreview" topLeftCell="A4">
      <selection activeCell="N54" sqref="N54"/>
      <pageMargins left="0.78740157480314965" right="0.31496062992125984" top="0.59055118110236227" bottom="0.59055118110236227" header="0" footer="0.31496062992125984"/>
      <pageSetup paperSize="9" scale="75" firstPageNumber="4" orientation="portrait" useFirstPageNumber="1" r:id="rId3"/>
      <headerFooter>
        <oddFooter>&amp;R&amp;"Times New Roman,обычный"&amp;12&amp;P</oddFooter>
      </headerFooter>
    </customSheetView>
    <customSheetView guid="{395A296D-197A-4C2A-9D77-69477317ED3E}" showPageBreaks="1" printArea="1" view="pageBreakPreview" topLeftCell="A28">
      <selection activeCell="A57" sqref="A57"/>
      <pageMargins left="0.78740157480314965" right="0.31496062992125984" top="0.59055118110236227" bottom="0.59055118110236227" header="0" footer="0.31496062992125984"/>
      <pageSetup paperSize="9" scale="75" firstPageNumber="3" orientation="portrait" useFirstPageNumber="1" r:id="rId4"/>
      <headerFooter>
        <oddFooter>&amp;R&amp;"Times New Roman,обычный"&amp;12&amp;P</oddFooter>
      </headerFooter>
    </customSheetView>
    <customSheetView guid="{80687324-A2F9-4BE4-AC5D-27A27A342696}" showPageBreaks="1" printArea="1" view="pageBreakPreview" topLeftCell="A11">
      <selection activeCell="F28" sqref="F28"/>
      <pageMargins left="0.78740157480314965" right="0.31496062992125984" top="0.59055118110236227" bottom="0.59055118110236227" header="0" footer="0.31496062992125984"/>
      <pageSetup paperSize="9" scale="75" firstPageNumber="4" orientation="portrait" useFirstPageNumber="1" r:id="rId5"/>
      <headerFooter>
        <oddFooter>&amp;R&amp;"Times New Roman,обычный"&amp;12&amp;P</oddFooter>
      </headerFooter>
    </customSheetView>
  </customSheetViews>
  <mergeCells count="4">
    <mergeCell ref="A6:B6"/>
    <mergeCell ref="A7:A8"/>
    <mergeCell ref="B8:G8"/>
    <mergeCell ref="A5:G5"/>
  </mergeCells>
  <pageMargins left="0.78740157480314965" right="0.39370078740157483" top="0.59055118110236227" bottom="0.59055118110236227" header="0" footer="0.31496062992125984"/>
  <pageSetup paperSize="9" scale="75" firstPageNumber="4" orientation="portrait" useFirstPageNumber="1" r:id="rId6"/>
  <headerFooter>
    <oddFooter>&amp;R&amp;"Times New Roman,обычный"&amp;12&amp;P</oddFooter>
  </headerFooter>
  <drawing r:id="rId7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5"/>
  <sheetData/>
  <customSheetViews>
    <customSheetView guid="{7FF2FA4F-31B7-4639-9CD4-D095C5F90027}">
      <pageMargins left="0.7" right="0.7" top="0.75" bottom="0.75" header="0.3" footer="0.3"/>
    </customSheetView>
    <customSheetView guid="{E6F1A8F8-3690-4DE6-83C3-3CFFDFC139FB}">
      <pageMargins left="0.7" right="0.7" top="0.75" bottom="0.75" header="0.3" footer="0.3"/>
    </customSheetView>
    <customSheetView guid="{81FDAEE2-5956-4F88-B009-F8AF4D098226}">
      <pageMargins left="0.7" right="0.7" top="0.75" bottom="0.75" header="0.3" footer="0.3"/>
    </customSheetView>
    <customSheetView guid="{395A296D-197A-4C2A-9D77-69477317ED3E}">
      <pageMargins left="0.7" right="0.7" top="0.75" bottom="0.75" header="0.3" footer="0.3"/>
    </customSheetView>
    <customSheetView guid="{80687324-A2F9-4BE4-AC5D-27A27A342696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5"/>
  <sheetData/>
  <customSheetViews>
    <customSheetView guid="{7FF2FA4F-31B7-4639-9CD4-D095C5F90027}">
      <pageMargins left="0.7" right="0.7" top="0.75" bottom="0.75" header="0.3" footer="0.3"/>
    </customSheetView>
    <customSheetView guid="{E6F1A8F8-3690-4DE6-83C3-3CFFDFC139FB}">
      <pageMargins left="0.7" right="0.7" top="0.75" bottom="0.75" header="0.3" footer="0.3"/>
    </customSheetView>
    <customSheetView guid="{81FDAEE2-5956-4F88-B009-F8AF4D098226}">
      <pageMargins left="0.7" right="0.7" top="0.75" bottom="0.75" header="0.3" footer="0.3"/>
    </customSheetView>
    <customSheetView guid="{395A296D-197A-4C2A-9D77-69477317ED3E}">
      <pageMargins left="0.7" right="0.7" top="0.75" bottom="0.75" header="0.3" footer="0.3"/>
    </customSheetView>
    <customSheetView guid="{80687324-A2F9-4BE4-AC5D-27A27A342696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Аникина И.А.</cp:lastModifiedBy>
  <cp:lastPrinted>2022-12-08T11:03:37Z</cp:lastPrinted>
  <dcterms:created xsi:type="dcterms:W3CDTF">2019-10-19T09:16:02Z</dcterms:created>
  <dcterms:modified xsi:type="dcterms:W3CDTF">2022-12-08T11:03:57Z</dcterms:modified>
</cp:coreProperties>
</file>