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полугодие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Лист1!$A$1:$D$43</definedName>
  </definedNames>
  <calcPr calcId="152511"/>
</workbook>
</file>

<file path=xl/calcChain.xml><?xml version="1.0" encoding="utf-8"?>
<calcChain xmlns="http://schemas.openxmlformats.org/spreadsheetml/2006/main">
  <c r="D11" i="1" l="1"/>
  <c r="D12" i="1"/>
  <c r="D13" i="1"/>
  <c r="C10" i="1"/>
  <c r="D10" i="1" s="1"/>
  <c r="B10" i="1"/>
  <c r="D15" i="1" l="1"/>
  <c r="D16" i="1"/>
  <c r="D17" i="1"/>
  <c r="D18" i="1"/>
  <c r="D19" i="1"/>
  <c r="D20" i="1"/>
  <c r="D21" i="1"/>
  <c r="D22" i="1"/>
  <c r="D23" i="1"/>
  <c r="D24" i="1"/>
  <c r="D25" i="1"/>
  <c r="C14" i="1"/>
  <c r="B14" i="1"/>
  <c r="D14" i="1" l="1"/>
  <c r="C26" i="1"/>
  <c r="B26" i="1"/>
  <c r="D26" i="1" l="1"/>
</calcChain>
</file>

<file path=xl/sharedStrings.xml><?xml version="1.0" encoding="utf-8"?>
<sst xmlns="http://schemas.openxmlformats.org/spreadsheetml/2006/main" count="32" uniqueCount="32">
  <si>
    <t>Наименование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</si>
  <si>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</si>
  <si>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</si>
  <si>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</si>
  <si>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</si>
  <si>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</si>
  <si>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</si>
  <si>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</si>
  <si>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</si>
  <si>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</si>
  <si>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</si>
  <si>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</si>
  <si>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</si>
  <si>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</si>
  <si>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</si>
  <si>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</si>
  <si>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</si>
  <si>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</si>
  <si>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</si>
  <si>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Кириллова Ольга Николаевна 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</si>
  <si>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</si>
  <si>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</si>
  <si>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Исполнено</t>
  </si>
  <si>
    <t>Процент исполнения</t>
  </si>
  <si>
    <t>УТВЕРЖДЕН</t>
  </si>
  <si>
    <t>постановлением</t>
  </si>
  <si>
    <t>Администрации ЗАТО Северск</t>
  </si>
  <si>
    <t>от _______________ №_________</t>
  </si>
  <si>
    <t>%</t>
  </si>
  <si>
    <t>Утверждено</t>
  </si>
  <si>
    <t>(тыс. руб.)</t>
  </si>
  <si>
    <t>ОТЧЕТ 
об исполнении основных параметров бюджета ЗАТО Северск за полугодие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</si>
</sst>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р_."/>
    <numFmt numFmtId="165" formatCode="0.0"/>
    <numFmt numFmtId="166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name val="Times New Roman CYR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164" fontId="4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4" fillId="0" borderId="0" xfId="0" applyNumberFormat="1" applyFont="1" applyFill="1" applyAlignment="1"/>
    <xf numFmtId="165" fontId="5" fillId="0" borderId="2" xfId="0" applyNumberFormat="1" applyFont="1" applyFill="1" applyBorder="1" applyAlignment="1">
      <alignment horizontal="center" vertical="top" wrapText="1"/>
    </xf>
    <xf numFmtId="4" fontId="4" fillId="0" borderId="2" xfId="0" applyNumberFormat="1" applyFont="1" applyFill="1" applyBorder="1" applyAlignment="1">
      <alignment horizontal="center" vertical="top" wrapText="1"/>
    </xf>
    <xf numFmtId="166" fontId="4" fillId="2" borderId="2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3" fillId="0" borderId="1" xfId="2" applyFont="1" applyBorder="1" applyAlignment="1">
      <alignment vertical="top" wrapText="1"/>
    </xf>
    <xf numFmtId="0" fontId="3" fillId="0" borderId="3" xfId="2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5" xfId="2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3" fillId="2" borderId="2" xfId="2" applyNumberFormat="1" applyFont="1" applyFill="1" applyBorder="1" applyAlignment="1">
      <alignment horizontal="right" vertical="top" wrapText="1"/>
    </xf>
    <xf numFmtId="166" fontId="3" fillId="2" borderId="2" xfId="0" applyNumberFormat="1" applyFont="1" applyFill="1" applyBorder="1" applyAlignment="1">
      <alignment horizontal="right" vertical="top"/>
    </xf>
    <xf numFmtId="4" fontId="3" fillId="2" borderId="2" xfId="0" applyNumberFormat="1" applyFont="1" applyFill="1" applyBorder="1" applyAlignment="1">
      <alignment horizontal="right" vertical="top"/>
    </xf>
    <xf numFmtId="4" fontId="3" fillId="2" borderId="3" xfId="3" applyNumberFormat="1" applyFont="1" applyFill="1" applyBorder="1" applyAlignment="1">
      <alignment horizontal="right" vertical="top"/>
    </xf>
    <xf numFmtId="4" fontId="3" fillId="0" borderId="2" xfId="0" applyNumberFormat="1" applyFont="1" applyFill="1" applyBorder="1" applyAlignment="1">
      <alignment horizontal="right" vertical="top"/>
    </xf>
    <xf numFmtId="166" fontId="3" fillId="0" borderId="2" xfId="0" applyNumberFormat="1" applyFont="1" applyFill="1" applyBorder="1" applyAlignment="1">
      <alignment horizontal="right" vertical="top"/>
    </xf>
    <xf numFmtId="4" fontId="3" fillId="2" borderId="4" xfId="2" applyNumberFormat="1" applyFont="1" applyFill="1" applyBorder="1" applyAlignment="1">
      <alignment horizontal="right" vertical="top"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45"/>
  <sheetViews>
    <sheetView tabSelected="1" view="pageBreakPreview" topLeftCell="A10" zoomScaleNormal="100" zoomScaleSheetLayoutView="100" workbookViewId="0">
      <selection activeCell="B15" sqref="B15"/>
    </sheetView>
  </sheetViews>
  <sheetFormatPr defaultColWidth="8.88671875" defaultRowHeight="14.4" x14ac:dyDescent="0.3"/>
  <cols>
    <col min="1" max="1" width="58.21875" style="4" customWidth="1"/>
    <col min="2" max="2" width="16.88671875" style="4" customWidth="1"/>
    <col min="3" max="3" width="19.6640625" style="4" customWidth="1"/>
    <col min="4" max="4" width="14.44140625" style="4" customWidth="1"/>
    <col min="5" max="8" width="8.88671875" style="4"/>
    <col min="9" max="9" width="32.109375" style="4" customWidth="1"/>
    <col min="10" max="16384" width="8.88671875" style="4"/>
  </cols>
  <sheetData>
    <row r="1" spans="1:4" ht="15.6" x14ac:dyDescent="0.3">
      <c r="A1" s="19" t="s">
        <v>20</v>
      </c>
      <c r="B1" s="19"/>
      <c r="C1" s="3" t="s">
        <v>24</v>
      </c>
    </row>
    <row r="2" spans="1:4" ht="26.25" customHeight="1" x14ac:dyDescent="0.3">
      <c r="A2" s="19"/>
      <c r="B2" s="19"/>
      <c r="C2" s="8" t="s">
        <v>25</v>
      </c>
    </row>
    <row r="3" spans="1:4" ht="15.6" x14ac:dyDescent="0.3">
      <c r="A3" s="19" t="s">
        <v>21</v>
      </c>
      <c r="B3" s="19"/>
      <c r="C3" s="3" t="s">
        <v>26</v>
      </c>
    </row>
    <row r="4" spans="1:4" ht="15.6" x14ac:dyDescent="0.3">
      <c r="C4" s="3" t="s">
        <v>27</v>
      </c>
    </row>
    <row r="5" spans="1:4" ht="15.6" x14ac:dyDescent="0.3">
      <c r="C5" s="3"/>
    </row>
    <row r="6" spans="1:4" ht="30.75" customHeight="1" x14ac:dyDescent="0.3">
      <c r="A6" s="20" t="s">
        <v>31</v>
      </c>
      <c r="B6" s="20"/>
      <c r="C6" s="21"/>
      <c r="D6" s="21"/>
    </row>
    <row r="7" spans="1:4" ht="15.6" x14ac:dyDescent="0.3">
      <c r="A7" s="18"/>
      <c r="B7" s="18"/>
    </row>
    <row r="8" spans="1:4" ht="36.6" customHeight="1" x14ac:dyDescent="0.3">
      <c r="A8" s="14" t="s">
        <v>0</v>
      </c>
      <c r="B8" s="9" t="s">
        <v>29</v>
      </c>
      <c r="C8" s="10" t="s">
        <v>22</v>
      </c>
      <c r="D8" s="11" t="s">
        <v>23</v>
      </c>
    </row>
    <row r="9" spans="1:4" ht="15.75" customHeight="1" x14ac:dyDescent="0.3">
      <c r="A9" s="15"/>
      <c r="B9" s="16" t="s">
        <v>30</v>
      </c>
      <c r="C9" s="17"/>
      <c r="D9" s="12" t="s">
        <v>28</v>
      </c>
    </row>
    <row r="10" spans="1:4" ht="22.2" customHeight="1" x14ac:dyDescent="0.3">
      <c r="A10" s="13" t="s">
        <v>1</v>
      </c>
      <c r="B10" s="22">
        <f>B11+B12+B13</f>
        <v>4800442.47</v>
      </c>
      <c r="C10" s="22">
        <f>C11+C12+C13</f>
        <v>2474538.3200000003</v>
      </c>
      <c r="D10" s="23">
        <f>C10/B10*100</f>
        <v>51.548129895617734</v>
      </c>
    </row>
    <row r="11" spans="1:4" ht="22.2" customHeight="1" x14ac:dyDescent="0.3">
      <c r="A11" s="13" t="s">
        <v>2</v>
      </c>
      <c r="B11" s="24">
        <v>1021030.32</v>
      </c>
      <c r="C11" s="24">
        <v>469269.39</v>
      </c>
      <c r="D11" s="23">
        <f t="shared" ref="D11:D13" si="0">C11/B11*100</f>
        <v>45.960377552744959</v>
      </c>
    </row>
    <row r="12" spans="1:4" ht="22.2" customHeight="1" x14ac:dyDescent="0.3">
      <c r="A12" s="13" t="s">
        <v>3</v>
      </c>
      <c r="B12" s="24">
        <v>160203.10999999999</v>
      </c>
      <c r="C12" s="24">
        <v>84457.32</v>
      </c>
      <c r="D12" s="23">
        <f t="shared" si="0"/>
        <v>52.718901649287588</v>
      </c>
    </row>
    <row r="13" spans="1:4" ht="22.2" customHeight="1" x14ac:dyDescent="0.3">
      <c r="A13" s="13" t="s">
        <v>4</v>
      </c>
      <c r="B13" s="24">
        <v>3619209.04</v>
      </c>
      <c r="C13" s="24">
        <v>1920811.6100000003</v>
      </c>
      <c r="D13" s="23">
        <f t="shared" si="0"/>
        <v>53.072690435145475</v>
      </c>
    </row>
    <row r="14" spans="1:4" ht="22.2" customHeight="1" x14ac:dyDescent="0.3">
      <c r="A14" s="13" t="s">
        <v>5</v>
      </c>
      <c r="B14" s="25">
        <f>SUM(B15:B25)</f>
        <v>4918521.38</v>
      </c>
      <c r="C14" s="25">
        <f>SUM(C15:C25)</f>
        <v>2612247.69</v>
      </c>
      <c r="D14" s="23">
        <f t="shared" ref="D14:D25" si="1">C14/B14*100</f>
        <v>53.110426654280396</v>
      </c>
    </row>
    <row r="15" spans="1:4" ht="22.2" customHeight="1" x14ac:dyDescent="0.3">
      <c r="A15" s="13" t="s">
        <v>6</v>
      </c>
      <c r="B15" s="26">
        <v>345465.35</v>
      </c>
      <c r="C15" s="26">
        <v>164716.70000000001</v>
      </c>
      <c r="D15" s="27">
        <f t="shared" si="1"/>
        <v>47.679658755936025</v>
      </c>
    </row>
    <row r="16" spans="1:4" ht="22.2" customHeight="1" x14ac:dyDescent="0.3">
      <c r="A16" s="13" t="s">
        <v>7</v>
      </c>
      <c r="B16" s="26">
        <v>79.11</v>
      </c>
      <c r="C16" s="26"/>
      <c r="D16" s="27">
        <f t="shared" si="1"/>
        <v>0</v>
      </c>
    </row>
    <row r="17" spans="1:4" ht="36.6" customHeight="1" x14ac:dyDescent="0.3">
      <c r="A17" s="13" t="s">
        <v>16</v>
      </c>
      <c r="B17" s="26">
        <v>25816.97</v>
      </c>
      <c r="C17" s="26">
        <v>12699.16</v>
      </c>
      <c r="D17" s="27">
        <f t="shared" si="1"/>
        <v>49.189196098535184</v>
      </c>
    </row>
    <row r="18" spans="1:4" ht="22.2" customHeight="1" x14ac:dyDescent="0.3">
      <c r="A18" s="13" t="s">
        <v>8</v>
      </c>
      <c r="B18" s="26">
        <v>571367.87</v>
      </c>
      <c r="C18" s="26">
        <v>300406.03999999998</v>
      </c>
      <c r="D18" s="27">
        <f t="shared" si="1"/>
        <v>52.576642085247101</v>
      </c>
    </row>
    <row r="19" spans="1:4" ht="22.2" customHeight="1" x14ac:dyDescent="0.3">
      <c r="A19" s="13" t="s">
        <v>9</v>
      </c>
      <c r="B19" s="26">
        <v>413895.33</v>
      </c>
      <c r="C19" s="26">
        <v>156573.79</v>
      </c>
      <c r="D19" s="27">
        <f t="shared" si="1"/>
        <v>37.829320277665367</v>
      </c>
    </row>
    <row r="20" spans="1:4" ht="22.2" customHeight="1" x14ac:dyDescent="0.3">
      <c r="A20" s="13" t="s">
        <v>17</v>
      </c>
      <c r="B20" s="26">
        <v>293.2</v>
      </c>
      <c r="C20" s="26"/>
      <c r="D20" s="27">
        <f t="shared" si="1"/>
        <v>0</v>
      </c>
    </row>
    <row r="21" spans="1:4" ht="22.2" customHeight="1" x14ac:dyDescent="0.3">
      <c r="A21" s="13" t="s">
        <v>10</v>
      </c>
      <c r="B21" s="26">
        <v>2772014.63</v>
      </c>
      <c r="C21" s="26">
        <v>1550811.79</v>
      </c>
      <c r="D21" s="27">
        <f t="shared" si="1"/>
        <v>55.945296003001253</v>
      </c>
    </row>
    <row r="22" spans="1:4" ht="22.2" customHeight="1" x14ac:dyDescent="0.3">
      <c r="A22" s="13" t="s">
        <v>11</v>
      </c>
      <c r="B22" s="26">
        <v>404675.86</v>
      </c>
      <c r="C22" s="26">
        <v>217996.13</v>
      </c>
      <c r="D22" s="27">
        <f t="shared" si="1"/>
        <v>53.869319014976583</v>
      </c>
    </row>
    <row r="23" spans="1:4" ht="22.2" customHeight="1" x14ac:dyDescent="0.3">
      <c r="A23" s="13" t="s">
        <v>12</v>
      </c>
      <c r="B23" s="26">
        <v>119077.35</v>
      </c>
      <c r="C23" s="26">
        <v>72385.990000000005</v>
      </c>
      <c r="D23" s="27">
        <f t="shared" si="1"/>
        <v>60.789050142617384</v>
      </c>
    </row>
    <row r="24" spans="1:4" ht="22.2" customHeight="1" x14ac:dyDescent="0.3">
      <c r="A24" s="13" t="s">
        <v>13</v>
      </c>
      <c r="B24" s="26">
        <v>247953.97</v>
      </c>
      <c r="C24" s="26">
        <v>129079.75</v>
      </c>
      <c r="D24" s="27">
        <f t="shared" si="1"/>
        <v>52.057948497457005</v>
      </c>
    </row>
    <row r="25" spans="1:4" ht="31.95" customHeight="1" x14ac:dyDescent="0.3">
      <c r="A25" s="13" t="s">
        <v>14</v>
      </c>
      <c r="B25" s="26">
        <v>17881.740000000002</v>
      </c>
      <c r="C25" s="26">
        <v>7578.34</v>
      </c>
      <c r="D25" s="27">
        <f t="shared" si="1"/>
        <v>42.380327641493501</v>
      </c>
    </row>
    <row r="26" spans="1:4" ht="22.2" customHeight="1" x14ac:dyDescent="0.3">
      <c r="A26" s="13" t="s">
        <v>15</v>
      </c>
      <c r="B26" s="28">
        <f>B10-B14</f>
        <v>-118078.91000000015</v>
      </c>
      <c r="C26" s="28">
        <f>C10-C14</f>
        <v>-137709.36999999965</v>
      </c>
      <c r="D26" s="23">
        <f>C26/B26*100</f>
        <v>116.6248655242494</v>
      </c>
    </row>
    <row r="27" spans="1:4" ht="37.200000000000003" customHeight="1" x14ac:dyDescent="0.3">
      <c r="B27" s="5"/>
    </row>
    <row r="28" spans="1:4" x14ac:dyDescent="0.3">
      <c r="B28" s="6"/>
      <c r="C28" s="6"/>
      <c r="D28" s="7"/>
    </row>
    <row r="39" spans="1:1" ht="15.6" x14ac:dyDescent="0.3">
      <c r="A39" s="2"/>
    </row>
    <row r="40" spans="1:1" ht="39" customHeight="1" x14ac:dyDescent="0.3"/>
    <row r="41" spans="1:1" ht="66" customHeight="1" x14ac:dyDescent="0.3"/>
    <row r="42" spans="1:1" ht="15.6" x14ac:dyDescent="0.3">
      <c r="A42" s="1" t="s">
        <v>19</v>
      </c>
    </row>
    <row r="43" spans="1:1" ht="15.6" x14ac:dyDescent="0.3">
      <c r="A43" s="1" t="s">
        <v>18</v>
      </c>
    </row>
    <row r="44" spans="1:1" ht="15.6" x14ac:dyDescent="0.3">
      <c r="A44" s="1"/>
    </row>
    <row r="45" spans="1:1" ht="15.6" x14ac:dyDescent="0.3">
      <c r="A45" s="1"/>
    </row>
  </sheetData>
  <mergeCells count="7">
    <mergeCell ref="A8:A9"/>
    <mergeCell ref="B9:C9"/>
    <mergeCell ref="A7:B7"/>
    <mergeCell ref="A1:B1"/>
    <mergeCell ref="A2:B2"/>
    <mergeCell ref="A3:B3"/>
    <mergeCell ref="A6:D6"/>
  </mergeCells>
  <printOptions horizontalCentered="1"/>
  <pageMargins left="1.1811023622047245" right="0.39370078740157483" top="0.78740157480314965" bottom="0.78740157480314965" header="0.31496062992125984" footer="0.31496062992125984"/>
  <pageSetup paperSize="9" scale="77" firstPageNumber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2021-08-18T02:46:50Z</cp:lastPrinted>
  <dcterms:created xsi:type="dcterms:W3CDTF">2019-10-19T09:16:02Z</dcterms:created>
  <dcterms:modified xsi:type="dcterms:W3CDTF">2021-08-18T04:49:08Z</dcterms:modified>
</cp:coreProperties>
</file>