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!!!\"/>
    </mc:Choice>
  </mc:AlternateContent>
  <bookViews>
    <workbookView xWindow="0" yWindow="0" windowWidth="23040" windowHeight="8760"/>
  </bookViews>
  <sheets>
    <sheet name="рейтинг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L13" i="1"/>
  <c r="J13" i="1"/>
  <c r="K18" i="1" l="1"/>
  <c r="K17" i="1"/>
  <c r="K16" i="1"/>
  <c r="J16" i="1"/>
  <c r="K12" i="1"/>
  <c r="K11" i="1"/>
  <c r="J11" i="1"/>
  <c r="L11" i="1" s="1"/>
  <c r="K9" i="1"/>
  <c r="J8" i="1"/>
  <c r="L8" i="1" s="1"/>
  <c r="L16" i="1" l="1"/>
  <c r="J10" i="1"/>
  <c r="L10" i="1" s="1"/>
  <c r="L12" i="1"/>
  <c r="J14" i="1"/>
  <c r="L14" i="1" s="1"/>
  <c r="J9" i="1"/>
  <c r="L9" i="1" s="1"/>
  <c r="J17" i="1"/>
  <c r="L17" i="1" s="1"/>
  <c r="J18" i="1"/>
  <c r="L18" i="1" s="1"/>
</calcChain>
</file>

<file path=xl/sharedStrings.xml><?xml version="1.0" encoding="utf-8"?>
<sst xmlns="http://schemas.openxmlformats.org/spreadsheetml/2006/main" count="27" uniqueCount="27">
  <si>
    <t>Приложение 2</t>
  </si>
  <si>
    <t>РЕЙТИНГ</t>
  </si>
  <si>
    <t>ГЛАВНЫХ АДМИНИСТРАТОРОВ СРЕДСТВ БЮДЖЕТА ЗАТО СЕВЕРСК</t>
  </si>
  <si>
    <t>Наименование ГАБС</t>
  </si>
  <si>
    <t>Место</t>
  </si>
  <si>
    <t>Оценка качества финансового менеджмента ГАБС по направлениям</t>
  </si>
  <si>
    <t>Суммарная оценка</t>
  </si>
  <si>
    <t>Коэффициент сложности управления финансами</t>
  </si>
  <si>
    <t>Итоговая оценка 
(в баллах)</t>
  </si>
  <si>
    <t>бюджетное планирование</t>
  </si>
  <si>
    <t>предоставление услуг в соответствии с муниципальными заданиями</t>
  </si>
  <si>
    <t>управление активами</t>
  </si>
  <si>
    <t>Группа I</t>
  </si>
  <si>
    <t>Группа II</t>
  </si>
  <si>
    <t>Управление образования</t>
  </si>
  <si>
    <t>Управление культуры</t>
  </si>
  <si>
    <t>УМСП ФКиС</t>
  </si>
  <si>
    <t>УЖКХ ТиС</t>
  </si>
  <si>
    <t>Администрация</t>
  </si>
  <si>
    <t>УЧС</t>
  </si>
  <si>
    <t>УКС</t>
  </si>
  <si>
    <t>УВГТ</t>
  </si>
  <si>
    <t>Финансовое управление</t>
  </si>
  <si>
    <t>УИО</t>
  </si>
  <si>
    <t>исполнение бюджета  
ЗАТО Северск 
и формирование бюджетной отчетности</t>
  </si>
  <si>
    <t xml:space="preserve">качество исполнения бюджетного процесса во взаимосвязи с выявленными бюджетными нарушениями и осуществлением внутреннего финансового аудита </t>
  </si>
  <si>
    <t>осуществление ГАБС закупок товаров, работ и услуг для обеспечения муниципальных нужд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</si>
</sst>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" x14ac:knownFonts="1">
    <font>
      <sz val="10"/>
      <name val="Arial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NumberFormat="1" applyFont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/>
    <xf numFmtId="165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vcharenko\&#1092;&#1080;&#1085;&#1072;&#1085;&#1089;&#1099;\&#1060;&#1080;&#1085;&#1084;&#1077;&#1085;&#1077;&#1076;&#1078;&#1084;&#1077;&#1085;&#1090;\&#1086;&#1094;&#1077;&#1085;&#1082;&#1072;%20&#1060;&#1059;%20&#1084;&#1077;&#1085;&#1077;&#1076;&#1078;&#1084;&#1077;&#1085;&#1090;&#1072;%20&#1087;&#1086;%20&#1043;&#1040;&#1041;&#1057;%202020\&#1089;&#1074;&#1086;&#1076;%20&#1087;&#1086;&#1082;&#1072;&#1079;&#1072;&#1090;&#1077;&#1083;&#1077;&#1081;%20&#1043;&#1040;&#1041;&#1057;2020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оэффициенты"/>
      <sheetName val="итоговая оценка"/>
      <sheetName val="графики"/>
      <sheetName val="динамика за 5 лет"/>
      <sheetName val="Лист1"/>
      <sheetName val="рейтинг"/>
      <sheetName val="рейтинг (2)"/>
      <sheetName val="рисунки"/>
    </sheetNames>
    <sheetDataSet>
      <sheetData sheetId="0" refreshError="1">
        <row r="6">
          <cell r="E6">
            <v>1.1499999999999999</v>
          </cell>
        </row>
        <row r="10">
          <cell r="E10">
            <v>1.05</v>
          </cell>
        </row>
        <row r="11">
          <cell r="E11">
            <v>1.05</v>
          </cell>
        </row>
        <row r="14">
          <cell r="E14">
            <v>1</v>
          </cell>
        </row>
        <row r="15">
          <cell r="E15">
            <v>1</v>
          </cell>
        </row>
        <row r="16">
          <cell r="E16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21"/>
  <sheetViews>
    <sheetView tabSelected="1" zoomScale="75" zoomScaleNormal="75" workbookViewId="0">
      <selection activeCell="L32" sqref="L31:L32"/>
    </sheetView>
  </sheetViews>
  <sheetFormatPr defaultRowHeight="15.75" x14ac:dyDescent="0.25"/>
  <cols>
    <col min="1" max="1" width="2.7109375" style="1" customWidth="1"/>
    <col min="2" max="2" width="25.85546875" style="2" customWidth="1"/>
    <col min="3" max="3" width="7.28515625" style="1" customWidth="1"/>
    <col min="4" max="4" width="14.5703125" style="1" customWidth="1"/>
    <col min="5" max="5" width="17" style="1" customWidth="1"/>
    <col min="6" max="6" width="15.28515625" style="1" customWidth="1"/>
    <col min="7" max="7" width="20.42578125" style="1" customWidth="1"/>
    <col min="8" max="8" width="13.140625" style="1" customWidth="1"/>
    <col min="9" max="9" width="15.85546875" style="1" customWidth="1"/>
    <col min="10" max="10" width="13" style="1" customWidth="1"/>
    <col min="11" max="11" width="15" style="1" customWidth="1"/>
    <col min="12" max="12" width="12.7109375" style="1" customWidth="1"/>
    <col min="13" max="14" width="8.85546875" style="1"/>
  </cols>
  <sheetData>
    <row r="1" spans="1:14" x14ac:dyDescent="0.25">
      <c r="L1" s="3" t="s">
        <v>0</v>
      </c>
    </row>
    <row r="2" spans="1:14" x14ac:dyDescent="0.25"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4" x14ac:dyDescent="0.25">
      <c r="B3" s="18" t="s">
        <v>2</v>
      </c>
      <c r="C3" s="18"/>
      <c r="D3" s="18"/>
      <c r="E3" s="18"/>
      <c r="F3" s="18"/>
      <c r="G3" s="18"/>
      <c r="H3" s="18"/>
      <c r="I3" s="18"/>
      <c r="J3" s="18"/>
      <c r="K3" s="18"/>
      <c r="L3" s="18"/>
    </row>
    <row r="5" spans="1:14" s="5" customFormat="1" ht="22.15" customHeight="1" x14ac:dyDescent="0.2">
      <c r="A5" s="4"/>
      <c r="B5" s="19" t="s">
        <v>3</v>
      </c>
      <c r="C5" s="19" t="s">
        <v>4</v>
      </c>
      <c r="D5" s="19" t="s">
        <v>5</v>
      </c>
      <c r="E5" s="19"/>
      <c r="F5" s="19"/>
      <c r="G5" s="19"/>
      <c r="H5" s="19"/>
      <c r="I5" s="19"/>
      <c r="J5" s="19" t="s">
        <v>6</v>
      </c>
      <c r="K5" s="19" t="s">
        <v>7</v>
      </c>
      <c r="L5" s="19" t="s">
        <v>8</v>
      </c>
      <c r="M5" s="4"/>
      <c r="N5" s="4"/>
    </row>
    <row r="6" spans="1:14" s="7" customFormat="1" ht="192" customHeight="1" x14ac:dyDescent="0.25">
      <c r="A6" s="2"/>
      <c r="B6" s="19"/>
      <c r="C6" s="19"/>
      <c r="D6" s="6" t="s">
        <v>9</v>
      </c>
      <c r="E6" s="6" t="s">
        <v>24</v>
      </c>
      <c r="F6" s="6" t="s">
        <v>10</v>
      </c>
      <c r="G6" s="6" t="s">
        <v>25</v>
      </c>
      <c r="H6" s="6" t="s">
        <v>11</v>
      </c>
      <c r="I6" s="6" t="s">
        <v>26</v>
      </c>
      <c r="J6" s="19"/>
      <c r="K6" s="19"/>
      <c r="L6" s="19"/>
      <c r="M6" s="2"/>
      <c r="N6" s="2"/>
    </row>
    <row r="7" spans="1:14" s="7" customFormat="1" ht="27" customHeight="1" x14ac:dyDescent="0.25">
      <c r="A7" s="2"/>
      <c r="B7" s="8" t="s">
        <v>12</v>
      </c>
      <c r="C7" s="9"/>
      <c r="D7" s="9"/>
      <c r="E7" s="9"/>
      <c r="F7" s="9"/>
      <c r="G7" s="9"/>
      <c r="H7" s="9"/>
      <c r="I7" s="9"/>
      <c r="J7" s="9"/>
      <c r="K7" s="9"/>
      <c r="L7" s="9"/>
      <c r="M7" s="2"/>
      <c r="N7" s="2"/>
    </row>
    <row r="8" spans="1:14" s="7" customFormat="1" ht="27" customHeight="1" x14ac:dyDescent="0.25">
      <c r="A8" s="2"/>
      <c r="B8" s="10" t="s">
        <v>14</v>
      </c>
      <c r="C8" s="11">
        <v>1</v>
      </c>
      <c r="D8" s="12">
        <v>15</v>
      </c>
      <c r="E8" s="12">
        <v>31.5</v>
      </c>
      <c r="F8" s="12">
        <v>30.2</v>
      </c>
      <c r="G8" s="12">
        <v>13</v>
      </c>
      <c r="H8" s="12">
        <v>10</v>
      </c>
      <c r="I8" s="12">
        <v>15</v>
      </c>
      <c r="J8" s="12">
        <f>D8+E8+F8+G8+H8+I8</f>
        <v>114.7</v>
      </c>
      <c r="K8" s="13">
        <v>1.1499999999999999</v>
      </c>
      <c r="L8" s="14">
        <f t="shared" ref="L8:L13" si="0">J8*K8</f>
        <v>131.905</v>
      </c>
      <c r="M8" s="2"/>
      <c r="N8" s="2"/>
    </row>
    <row r="9" spans="1:14" ht="27" customHeight="1" x14ac:dyDescent="0.25">
      <c r="B9" s="10" t="s">
        <v>16</v>
      </c>
      <c r="C9" s="11">
        <v>2</v>
      </c>
      <c r="D9" s="12">
        <v>15</v>
      </c>
      <c r="E9" s="12">
        <v>32.700000000000003</v>
      </c>
      <c r="F9" s="12">
        <v>23.8</v>
      </c>
      <c r="G9" s="12">
        <v>13</v>
      </c>
      <c r="H9" s="12">
        <v>10</v>
      </c>
      <c r="I9" s="12">
        <v>8</v>
      </c>
      <c r="J9" s="12">
        <f t="shared" ref="J9:J18" si="1">D9+E9+F9+G9+H9+I9</f>
        <v>102.5</v>
      </c>
      <c r="K9" s="13">
        <f>[1]коэффициенты!E6</f>
        <v>1.1499999999999999</v>
      </c>
      <c r="L9" s="14">
        <f t="shared" si="0"/>
        <v>117.87499999999999</v>
      </c>
    </row>
    <row r="10" spans="1:14" ht="27" customHeight="1" x14ac:dyDescent="0.25">
      <c r="B10" s="10" t="s">
        <v>15</v>
      </c>
      <c r="C10" s="11">
        <v>3</v>
      </c>
      <c r="D10" s="12">
        <v>20</v>
      </c>
      <c r="E10" s="12">
        <v>30.5</v>
      </c>
      <c r="F10" s="12">
        <v>23.7</v>
      </c>
      <c r="G10" s="12">
        <v>13</v>
      </c>
      <c r="H10" s="12">
        <v>10</v>
      </c>
      <c r="I10" s="12">
        <v>5</v>
      </c>
      <c r="J10" s="12">
        <f t="shared" si="1"/>
        <v>102.2</v>
      </c>
      <c r="K10" s="13">
        <v>1.1499999999999999</v>
      </c>
      <c r="L10" s="14">
        <f t="shared" si="0"/>
        <v>117.53</v>
      </c>
    </row>
    <row r="11" spans="1:14" ht="27" customHeight="1" x14ac:dyDescent="0.25">
      <c r="B11" s="10" t="s">
        <v>17</v>
      </c>
      <c r="C11" s="11">
        <v>4</v>
      </c>
      <c r="D11" s="12">
        <v>16</v>
      </c>
      <c r="E11" s="12">
        <v>33.9</v>
      </c>
      <c r="F11" s="12">
        <v>22.6</v>
      </c>
      <c r="G11" s="12">
        <v>8</v>
      </c>
      <c r="H11" s="12">
        <v>10</v>
      </c>
      <c r="I11" s="12">
        <v>15</v>
      </c>
      <c r="J11" s="12">
        <f>D11+E11+F11+G11+H11+I11</f>
        <v>105.5</v>
      </c>
      <c r="K11" s="13">
        <f>[1]коэффициенты!E10</f>
        <v>1.05</v>
      </c>
      <c r="L11" s="14">
        <f t="shared" si="0"/>
        <v>110.77500000000001</v>
      </c>
    </row>
    <row r="12" spans="1:14" ht="27" customHeight="1" x14ac:dyDescent="0.25">
      <c r="B12" s="10" t="s">
        <v>19</v>
      </c>
      <c r="C12" s="11">
        <v>5</v>
      </c>
      <c r="D12" s="12">
        <v>15</v>
      </c>
      <c r="E12" s="12">
        <v>33.299999999999997</v>
      </c>
      <c r="F12" s="12"/>
      <c r="G12" s="12">
        <v>10</v>
      </c>
      <c r="H12" s="12">
        <v>10</v>
      </c>
      <c r="I12" s="12">
        <v>15</v>
      </c>
      <c r="J12" s="12">
        <f>D12+E12+F12+G12+H12+I12</f>
        <v>83.3</v>
      </c>
      <c r="K12" s="13">
        <f>[1]коэффициенты!E11</f>
        <v>1.05</v>
      </c>
      <c r="L12" s="14">
        <f t="shared" si="0"/>
        <v>87.465000000000003</v>
      </c>
    </row>
    <row r="13" spans="1:14" ht="27" customHeight="1" x14ac:dyDescent="0.25">
      <c r="B13" s="10" t="s">
        <v>18</v>
      </c>
      <c r="C13" s="11">
        <v>6</v>
      </c>
      <c r="D13" s="12">
        <v>13</v>
      </c>
      <c r="E13" s="12">
        <v>34.299999999999997</v>
      </c>
      <c r="F13" s="12"/>
      <c r="G13" s="12">
        <v>13</v>
      </c>
      <c r="H13" s="12">
        <v>10</v>
      </c>
      <c r="I13" s="12">
        <v>10</v>
      </c>
      <c r="J13" s="12">
        <f t="shared" si="1"/>
        <v>80.3</v>
      </c>
      <c r="K13" s="13">
        <v>1.05</v>
      </c>
      <c r="L13" s="14">
        <f t="shared" si="0"/>
        <v>84.314999999999998</v>
      </c>
    </row>
    <row r="14" spans="1:14" ht="27" customHeight="1" x14ac:dyDescent="0.25">
      <c r="B14" s="10" t="s">
        <v>23</v>
      </c>
      <c r="C14" s="11">
        <v>7</v>
      </c>
      <c r="D14" s="12">
        <v>21</v>
      </c>
      <c r="E14" s="12">
        <v>29.2</v>
      </c>
      <c r="F14" s="12"/>
      <c r="G14" s="12">
        <v>8</v>
      </c>
      <c r="H14" s="12">
        <v>5</v>
      </c>
      <c r="I14" s="12">
        <v>8</v>
      </c>
      <c r="J14" s="12">
        <f t="shared" si="1"/>
        <v>71.2</v>
      </c>
      <c r="K14" s="13">
        <v>1.05</v>
      </c>
      <c r="L14" s="14">
        <f t="shared" ref="L14:L18" si="2">J14*K14</f>
        <v>74.760000000000005</v>
      </c>
    </row>
    <row r="15" spans="1:14" ht="27" customHeight="1" x14ac:dyDescent="0.25">
      <c r="B15" s="8" t="s">
        <v>13</v>
      </c>
      <c r="C15" s="11"/>
      <c r="D15" s="12"/>
      <c r="E15" s="12"/>
      <c r="F15" s="12"/>
      <c r="G15" s="12"/>
      <c r="H15" s="12"/>
      <c r="I15" s="12"/>
      <c r="J15" s="12"/>
      <c r="K15" s="11"/>
      <c r="L15" s="14"/>
    </row>
    <row r="16" spans="1:14" ht="27" customHeight="1" x14ac:dyDescent="0.25">
      <c r="B16" s="10" t="s">
        <v>22</v>
      </c>
      <c r="C16" s="11">
        <v>1</v>
      </c>
      <c r="D16" s="12">
        <v>20</v>
      </c>
      <c r="E16" s="12">
        <v>29.7</v>
      </c>
      <c r="F16" s="12"/>
      <c r="G16" s="12">
        <v>10</v>
      </c>
      <c r="H16" s="12">
        <v>10</v>
      </c>
      <c r="I16" s="12">
        <v>15</v>
      </c>
      <c r="J16" s="12">
        <f t="shared" si="1"/>
        <v>84.7</v>
      </c>
      <c r="K16" s="13">
        <f>[1]коэффициенты!E15</f>
        <v>1</v>
      </c>
      <c r="L16" s="14">
        <f>J16*K16</f>
        <v>84.7</v>
      </c>
    </row>
    <row r="17" spans="2:12" ht="27" customHeight="1" x14ac:dyDescent="0.25">
      <c r="B17" s="10" t="s">
        <v>20</v>
      </c>
      <c r="C17" s="11">
        <v>2</v>
      </c>
      <c r="D17" s="12">
        <v>15</v>
      </c>
      <c r="E17" s="12">
        <v>32.200000000000003</v>
      </c>
      <c r="F17" s="12"/>
      <c r="G17" s="12">
        <v>10</v>
      </c>
      <c r="H17" s="12">
        <v>10</v>
      </c>
      <c r="I17" s="12">
        <v>15</v>
      </c>
      <c r="J17" s="12">
        <f t="shared" si="1"/>
        <v>82.2</v>
      </c>
      <c r="K17" s="13">
        <f>[1]коэффициенты!E16</f>
        <v>1</v>
      </c>
      <c r="L17" s="14">
        <f>J17*K17</f>
        <v>82.2</v>
      </c>
    </row>
    <row r="18" spans="2:12" ht="27" customHeight="1" x14ac:dyDescent="0.25">
      <c r="B18" s="10" t="s">
        <v>21</v>
      </c>
      <c r="C18" s="11">
        <v>3</v>
      </c>
      <c r="D18" s="12">
        <v>20</v>
      </c>
      <c r="E18" s="12">
        <v>30.6</v>
      </c>
      <c r="F18" s="12"/>
      <c r="G18" s="12">
        <v>8</v>
      </c>
      <c r="H18" s="12">
        <v>10</v>
      </c>
      <c r="I18" s="12">
        <v>10</v>
      </c>
      <c r="J18" s="12">
        <f t="shared" si="1"/>
        <v>78.599999999999994</v>
      </c>
      <c r="K18" s="13">
        <f>[1]коэффициенты!E14</f>
        <v>1</v>
      </c>
      <c r="L18" s="14">
        <f t="shared" si="2"/>
        <v>78.599999999999994</v>
      </c>
    </row>
    <row r="19" spans="2:12" ht="36" customHeight="1" x14ac:dyDescent="0.25">
      <c r="G19" s="15"/>
      <c r="H19" s="16"/>
      <c r="L19" s="17"/>
    </row>
    <row r="20" spans="2:12" x14ac:dyDescent="0.25">
      <c r="G20" s="16"/>
      <c r="H20" s="16"/>
    </row>
    <row r="21" spans="2:12" x14ac:dyDescent="0.25">
      <c r="G21" s="16"/>
      <c r="H21" s="16"/>
    </row>
  </sheetData>
  <mergeCells count="8">
    <mergeCell ref="B2:L2"/>
    <mergeCell ref="B3:L3"/>
    <mergeCell ref="B5:B6"/>
    <mergeCell ref="C5:C6"/>
    <mergeCell ref="D5:I5"/>
    <mergeCell ref="J5:J6"/>
    <mergeCell ref="K5:K6"/>
    <mergeCell ref="L5:L6"/>
  </mergeCells>
  <pageMargins left="0.51181102362204722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рейтинг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Kologrivova</cp:lastModifiedBy>
  <cp:lastPrinted>2021-06-27T08:25:54Z</cp:lastPrinted>
  <dcterms:created xsi:type="dcterms:W3CDTF">2020-07-17T08:22:54Z</dcterms:created>
  <dcterms:modified xsi:type="dcterms:W3CDTF">2021-07-02T06:56:10Z</dcterms:modified>
</cp:coreProperties>
</file>