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18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8.xml" ContentType="application/vnd.openxmlformats-officedocument.spreadsheetml.revisionLog+xml"/>
  <Override PartName="/xl/revisions/revisionLog17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3.xml" ContentType="application/vnd.openxmlformats-officedocument.spreadsheetml.revisionLog+xml"/>
  <Override PartName="/xl/revisions/revisionLog10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7.xml" ContentType="application/vnd.openxmlformats-officedocument.spreadsheetml.revisionLog+xml"/>
  <Override PartName="/xl/revisions/revisionLog16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6.xml" ContentType="application/vnd.openxmlformats-officedocument.spreadsheetml.revisionLog+xml"/>
  <Override PartName="/xl/revisions/revisionLog9.xml" ContentType="application/vnd.openxmlformats-officedocument.spreadsheetml.revisionLog+xml"/>
  <Override PartName="/xl/revisions/revisionLog12111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5.xml" ContentType="application/vnd.openxmlformats-officedocument.spreadsheetml.revisionLog+xml"/>
  <Override PartName="/xl/revisions/revisionLog1311.xml" ContentType="application/vnd.openxmlformats-officedocument.spreadsheetml.revisionLog+xml"/>
  <Override PartName="/xl/revisions/revisionLog1211111.xml" ContentType="application/vnd.openxmlformats-officedocument.spreadsheetml.revisionLog+xml"/>
  <Override PartName="/xl/revisions/revisionLog5.xml" ContentType="application/vnd.openxmlformats-officedocument.spreadsheetml.revisionLog+xml"/>
  <Override PartName="/xl/revisions/revisionLog14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00\Решение_Приложения\"/>
    </mc:Choice>
  </mc:AlternateContent>
  <xr:revisionPtr revIDLastSave="0" documentId="13_ncr:81_{B26CA84D-3FDE-4FF4-B338-8B96728047BC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Приложение 1.1" sheetId="1" r:id="rId1"/>
  </sheets>
  <definedNames>
    <definedName name="Z_6F114347_A1EE_47C1_9CCE_F838ED2578EE_.wvu.PrintArea" localSheetId="0" hidden="1">'Приложение 1.1'!$A$1:$G$56</definedName>
    <definedName name="Z_B7B19EDB_7D45_45BC_B233_1D8FCC595AD6_.wvu.PrintArea" localSheetId="0" hidden="1">'Приложение 1.1'!$A$1:$G$56</definedName>
    <definedName name="Z_BE790FF8_A968_4C11_B3B3_B8DD5F36733B_.wvu.PrintArea" localSheetId="0" hidden="1">'Приложение 1.1'!$A$1:$G$56</definedName>
    <definedName name="Z_C1D332E9_F9F4_4FB6_8593_1F3B3A6CF078_.wvu.PrintArea" localSheetId="0" hidden="1">'Приложение 1.1'!$A$1:$G$56</definedName>
    <definedName name="Z_CBAF219F_FE88_4BFD_B9B2_A96A8CF36070_.wvu.PrintArea" localSheetId="0" hidden="1">'Приложение 1.1'!$A$1:$G$56</definedName>
    <definedName name="_xlnm.Print_Area" localSheetId="0">'Приложение 1.1'!$A$1:$G$56</definedName>
  </definedNames>
  <calcPr calcId="191029"/>
  <customWorkbookViews>
    <customWorkbookView name="chikarev - Личное представление" guid="{C1D332E9-F9F4-4FB6-8593-1F3B3A6CF078}" mergeInterval="0" personalView="1" maximized="1" xWindow="-8" yWindow="-8" windowWidth="1936" windowHeight="951" activeSheetId="1"/>
    <customWorkbookView name="Кириллова О.Н. - Личное представление" guid="{CBAF219F-FE88-4BFD-B9B2-A96A8CF36070}" mergeInterval="0" personalView="1" xWindow="1899" windowWidth="1938" windowHeight="1050" activeSheetId="1"/>
    <customWorkbookView name="Чеснокова Е.В. - Личное представление" guid="{B7B19EDB-7D45-45BC-B233-1D8FCC595AD6}" mergeInterval="0" personalView="1" maximized="1" xWindow="-8" yWindow="-8" windowWidth="1936" windowHeight="1056" activeSheetId="1"/>
    <customWorkbookView name="Парфененко А.В. - Личное представление" guid="{6F114347-A1EE-47C1-9CCE-F838ED2578EE}" mergeInterval="0" personalView="1" maximized="1" xWindow="-8" yWindow="-8" windowWidth="1936" windowHeight="1056" activeSheetId="1"/>
    <customWorkbookView name="Чумакова С.А. - Личное представление" guid="{BE790FF8-A968-4C11-B3B3-B8DD5F36733B}" mergeInterval="0" personalView="1" maximized="1" xWindow="1" yWindow="1" windowWidth="1920" windowHeight="889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" l="1"/>
  <c r="G13" i="1"/>
  <c r="G12" i="1"/>
  <c r="F11" i="1"/>
  <c r="E11" i="1"/>
  <c r="D14" i="1"/>
  <c r="D13" i="1"/>
  <c r="D12" i="1"/>
  <c r="C11" i="1"/>
  <c r="B11" i="1"/>
  <c r="G11" i="1" l="1"/>
  <c r="D11" i="1"/>
  <c r="G15" i="1"/>
  <c r="F15" i="1"/>
  <c r="E15" i="1"/>
  <c r="D15" i="1"/>
  <c r="C15" i="1"/>
  <c r="B15" i="1"/>
  <c r="B26" i="1" s="1"/>
  <c r="C26" i="1" l="1"/>
  <c r="D26" i="1" l="1"/>
  <c r="F26" i="1"/>
  <c r="E26" i="1"/>
</calcChain>
</file>

<file path=xl/sharedStrings.xml><?xml version="1.0" encoding="utf-8"?>
<sst xmlns="http://schemas.openxmlformats.org/spreadsheetml/2006/main" count="31" uniqueCount="30">
  <si>
    <t>Наименование</t>
  </si>
  <si>
    <t>Изменение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</si>
  <si>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</si>
  <si>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</si>
  <si>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</si>
  <si>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</si>
  <si>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</si>
  <si>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</si>
  <si>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</si>
  <si>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</si>
  <si>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</si>
  <si>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</si>
  <si>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</si>
  <si>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</si>
  <si>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</si>
  <si>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</si>
  <si>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</si>
  <si>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</si>
  <si>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</si>
  <si>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>Утверждено на 2027 год 
с учетом изменений</t>
  </si>
  <si>
    <t>0,00;</t>
  </si>
  <si>
    <t>Кириллова Ольга Николаевна</t>
  </si>
  <si>
    <t>77 38 60</t>
  </si>
  <si>
    <t xml:space="preserve">               к Решению Думы ЗАТО Северск</t>
  </si>
  <si>
    <t xml:space="preserve">               Приложение 1.1</t>
  </si>
  <si>
    <r>
      <t xml:space="preserve">               от  </t>
    </r>
    <r>
      <rPr>
        <u/>
        <sz val="12"/>
        <rFont val="Times New Roman"/>
        <family val="1"/>
        <charset val="204"/>
      </rPr>
      <t>25.12.2025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6/1</t>
    </r>
  </si>
  <si>
    <t>Утверждено                             на 2027 год</t>
  </si>
  <si>
    <t>Утверждено 
на 2028 год</t>
  </si>
  <si>
    <t>Утверждено на 2028 год 
с учетом изменений</t>
  </si>
  <si>
    <t xml:space="preserve">Основные параметры бюджета ЗАТО Северск на плановый период 2027 и 2028 годов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</si>
</sst>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  <font>
      <u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4" fillId="0" borderId="0" xfId="2"/>
    <xf numFmtId="0" fontId="4" fillId="0" borderId="0" xfId="3"/>
    <xf numFmtId="0" fontId="3" fillId="0" borderId="2" xfId="5" applyNumberFormat="1" applyFont="1" applyBorder="1" applyAlignment="1">
      <alignment horizontal="left" vertical="top" wrapText="1"/>
    </xf>
    <xf numFmtId="0" fontId="2" fillId="0" borderId="0" xfId="1"/>
    <xf numFmtId="0" fontId="6" fillId="0" borderId="0" xfId="2" applyFont="1"/>
    <xf numFmtId="0" fontId="3" fillId="0" borderId="2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5" fillId="0" borderId="2" xfId="4" applyNumberFormat="1" applyFont="1" applyBorder="1" applyAlignment="1">
      <alignment horizontal="left" vertical="top" wrapText="1"/>
    </xf>
    <xf numFmtId="0" fontId="4" fillId="0" borderId="0" xfId="2" applyFont="1"/>
    <xf numFmtId="0" fontId="7" fillId="2" borderId="0" xfId="0" applyFont="1" applyFill="1" applyAlignment="1">
      <alignment vertical="center"/>
    </xf>
    <xf numFmtId="14" fontId="5" fillId="2" borderId="0" xfId="2" applyNumberFormat="1" applyFont="1" applyFill="1" applyAlignment="1">
      <alignment horizontal="left"/>
    </xf>
    <xf numFmtId="4" fontId="5" fillId="2" borderId="2" xfId="3" applyNumberFormat="1" applyFont="1" applyFill="1" applyBorder="1" applyAlignment="1">
      <alignment horizontal="right" vertical="center"/>
    </xf>
    <xf numFmtId="4" fontId="3" fillId="2" borderId="2" xfId="0" applyNumberFormat="1" applyFont="1" applyFill="1" applyBorder="1" applyAlignment="1">
      <alignment horizontal="right" vertical="center"/>
    </xf>
    <xf numFmtId="4" fontId="5" fillId="2" borderId="2" xfId="3" applyNumberFormat="1" applyFont="1" applyFill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5" fillId="0" borderId="2" xfId="3" applyNumberFormat="1" applyFont="1" applyBorder="1" applyAlignment="1">
      <alignment horizontal="right"/>
    </xf>
    <xf numFmtId="4" fontId="5" fillId="2" borderId="2" xfId="3" applyNumberFormat="1" applyFont="1" applyFill="1" applyBorder="1" applyAlignment="1">
      <alignment vertical="center"/>
    </xf>
    <xf numFmtId="4" fontId="3" fillId="0" borderId="2" xfId="0" applyNumberFormat="1" applyFont="1" applyFill="1" applyBorder="1" applyAlignment="1">
      <alignment horizontal="right" vertical="center"/>
    </xf>
    <xf numFmtId="0" fontId="3" fillId="0" borderId="2" xfId="1" applyFont="1" applyBorder="1" applyAlignment="1">
      <alignment horizontal="center" vertical="center" wrapText="1"/>
    </xf>
    <xf numFmtId="0" fontId="5" fillId="0" borderId="0" xfId="2" applyFont="1" applyAlignment="1">
      <alignment horizontal="left"/>
    </xf>
    <xf numFmtId="0" fontId="3" fillId="0" borderId="0" xfId="1" applyFont="1" applyAlignment="1">
      <alignment horizontal="left"/>
    </xf>
    <xf numFmtId="0" fontId="5" fillId="0" borderId="0" xfId="3" applyFont="1" applyAlignment="1">
      <alignment horizontal="center" vertical="center" wrapText="1"/>
    </xf>
    <xf numFmtId="0" fontId="3" fillId="0" borderId="0" xfId="1" applyFont="1" applyAlignment="1">
      <alignment horizont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 xr:uid="{00000000-0005-0000-0000-000001000000}"/>
    <cellStyle name="Обычный 2 2" xfId="3" xr:uid="{00000000-0005-0000-0000-000002000000}"/>
    <cellStyle name="Обычный 2 3" xfId="6" xr:uid="{00000000-0005-0000-0000-000003000000}"/>
    <cellStyle name="Обычный 2 4" xfId="4" xr:uid="{00000000-0005-0000-0000-000004000000}"/>
    <cellStyle name="Обычный 2 5" xfId="7" xr:uid="{00000000-0005-0000-0000-000005000000}"/>
    <cellStyle name="Обычный 2 6" xfId="8" xr:uid="{00000000-0005-0000-0000-000006000000}"/>
    <cellStyle name="Обычный 3" xfId="1" xr:uid="{00000000-0005-0000-0000-000007000000}"/>
    <cellStyle name="Обычный 4" xfId="9" xr:uid="{00000000-0005-0000-0000-000008000000}"/>
    <cellStyle name="Обычный 6" xfId="5" xr:uid="{00000000-0005-0000-0000-000009000000}"/>
    <cellStyle name="Обычный 6 2" xfId="10" xr:uid="{00000000-0005-0000-0000-00000A000000}"/>
    <cellStyle name="Обычный 6 3" xfId="11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usernames" Target="revisions/userNam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1.xml"/><Relationship Id="rId18" Type="http://schemas.openxmlformats.org/officeDocument/2006/relationships/revisionLog" Target="revisionLog12.xml"/><Relationship Id="rId26" Type="http://schemas.openxmlformats.org/officeDocument/2006/relationships/revisionLog" Target="revisionLog13.xml"/><Relationship Id="rId21" Type="http://schemas.openxmlformats.org/officeDocument/2006/relationships/revisionLog" Target="revisionLog4.xml"/><Relationship Id="rId34" Type="http://schemas.openxmlformats.org/officeDocument/2006/relationships/revisionLog" Target="revisionLog18.xml"/><Relationship Id="rId12" Type="http://schemas.openxmlformats.org/officeDocument/2006/relationships/revisionLog" Target="revisionLog111.xml"/><Relationship Id="rId17" Type="http://schemas.openxmlformats.org/officeDocument/2006/relationships/revisionLog" Target="revisionLog121.xml"/><Relationship Id="rId25" Type="http://schemas.openxmlformats.org/officeDocument/2006/relationships/revisionLog" Target="revisionLog8.xml"/><Relationship Id="rId33" Type="http://schemas.openxmlformats.org/officeDocument/2006/relationships/revisionLog" Target="revisionLog17.xml"/><Relationship Id="rId16" Type="http://schemas.openxmlformats.org/officeDocument/2006/relationships/revisionLog" Target="revisionLog1211.xml"/><Relationship Id="rId20" Type="http://schemas.openxmlformats.org/officeDocument/2006/relationships/revisionLog" Target="revisionLog3.xml"/><Relationship Id="rId29" Type="http://schemas.openxmlformats.org/officeDocument/2006/relationships/revisionLog" Target="revisionLog10.xml"/><Relationship Id="rId11" Type="http://schemas.openxmlformats.org/officeDocument/2006/relationships/revisionLog" Target="revisionLog12111.xml"/><Relationship Id="rId24" Type="http://schemas.openxmlformats.org/officeDocument/2006/relationships/revisionLog" Target="revisionLog7.xml"/><Relationship Id="rId32" Type="http://schemas.openxmlformats.org/officeDocument/2006/relationships/revisionLog" Target="revisionLog16.xml"/><Relationship Id="rId15" Type="http://schemas.openxmlformats.org/officeDocument/2006/relationships/revisionLog" Target="revisionLog131.xml"/><Relationship Id="rId23" Type="http://schemas.openxmlformats.org/officeDocument/2006/relationships/revisionLog" Target="revisionLog6.xml"/><Relationship Id="rId28" Type="http://schemas.openxmlformats.org/officeDocument/2006/relationships/revisionLog" Target="revisionLog9.xml"/><Relationship Id="rId10" Type="http://schemas.openxmlformats.org/officeDocument/2006/relationships/revisionLog" Target="revisionLog121111.xml"/><Relationship Id="rId19" Type="http://schemas.openxmlformats.org/officeDocument/2006/relationships/revisionLog" Target="revisionLog2.xml"/><Relationship Id="rId31" Type="http://schemas.openxmlformats.org/officeDocument/2006/relationships/revisionLog" Target="revisionLog15.xml"/><Relationship Id="rId14" Type="http://schemas.openxmlformats.org/officeDocument/2006/relationships/revisionLog" Target="revisionLog1311.xml"/><Relationship Id="rId9" Type="http://schemas.openxmlformats.org/officeDocument/2006/relationships/revisionLog" Target="revisionLog1211111.xml"/><Relationship Id="rId22" Type="http://schemas.openxmlformats.org/officeDocument/2006/relationships/revisionLog" Target="revisionLog5.xml"/><Relationship Id="rId27" Type="http://schemas.openxmlformats.org/officeDocument/2006/relationships/revisionLog" Target="revisionLog14.xml"/><Relationship Id="rId30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2B662F55-9DDC-4F85-B9CD-9B9C086F2ABA}" diskRevisions="1" revisionId="210" version="27">
  <header guid="{6BFBE9CC-25E0-4479-A882-EDBE2104C1EA}" dateTime="2026-03-12T09:27:32" maxSheetId="2" userName="Чумакова С.А." r:id="rId9" minRId="73" maxRId="158">
    <sheetIdMap count="1">
      <sheetId val="1"/>
    </sheetIdMap>
  </header>
  <header guid="{700AD21B-5E05-486C-888A-EA3542331F2A}" dateTime="2026-03-12T09:27:43" maxSheetId="2" userName="Чумакова С.А." r:id="rId10">
    <sheetIdMap count="1">
      <sheetId val="1"/>
    </sheetIdMap>
  </header>
  <header guid="{D7142EF7-D500-419A-A49D-71884593CF6A}" dateTime="2026-03-12T09:28:29" maxSheetId="2" userName="Чумакова С.А." r:id="rId11" minRId="161" maxRId="164">
    <sheetIdMap count="1">
      <sheetId val="1"/>
    </sheetIdMap>
  </header>
  <header guid="{E715E195-0C56-4ADA-B23E-4E5817ADCEEC}" dateTime="2026-03-12T09:28:55" maxSheetId="2" userName="Чумакова С.А." r:id="rId12" minRId="166">
    <sheetIdMap count="1">
      <sheetId val="1"/>
    </sheetIdMap>
  </header>
  <header guid="{AB56A6DA-0B7E-4B80-BC74-E127DD42EC81}" dateTime="2026-03-12T09:30:15" maxSheetId="2" userName="Чумакова С.А." r:id="rId13" minRId="168" maxRId="171">
    <sheetIdMap count="1">
      <sheetId val="1"/>
    </sheetIdMap>
  </header>
  <header guid="{E13D0F3A-E6C7-418B-98F5-4A45069EF1FF}" dateTime="2026-03-12T09:30:37" maxSheetId="2" userName="Чумакова С.А." r:id="rId14">
    <sheetIdMap count="1">
      <sheetId val="1"/>
    </sheetIdMap>
  </header>
  <header guid="{D29BC976-7488-4EF1-BB39-2EF91B6E394C}" dateTime="2026-03-12T09:31:51" maxSheetId="2" userName="Чумакова С.А." r:id="rId15">
    <sheetIdMap count="1">
      <sheetId val="1"/>
    </sheetIdMap>
  </header>
  <header guid="{D3BA9F10-0817-484F-A5C6-C640CA6C8A00}" dateTime="2026-03-12T10:03:50" maxSheetId="2" userName="Чумакова С.А." r:id="rId16">
    <sheetIdMap count="1">
      <sheetId val="1"/>
    </sheetIdMap>
  </header>
  <header guid="{DB25D61D-FB91-4E99-AD64-55A46063B607}" dateTime="2026-03-12T10:23:22" maxSheetId="2" userName="Чумакова С.А." r:id="rId17">
    <sheetIdMap count="1">
      <sheetId val="1"/>
    </sheetIdMap>
  </header>
  <header guid="{E465304C-F23D-4C35-86E6-62F7C9D81AE6}" dateTime="2026-03-12T10:36:34" maxSheetId="2" userName="Чумакова С.А." r:id="rId18">
    <sheetIdMap count="1">
      <sheetId val="1"/>
    </sheetIdMap>
  </header>
  <header guid="{8EA1D19F-F01C-47C6-B05E-B140B03196AD}" dateTime="2026-03-12T10:48:30" maxSheetId="2" userName="Парфененко А.В." r:id="rId19" minRId="178" maxRId="182">
    <sheetIdMap count="1">
      <sheetId val="1"/>
    </sheetIdMap>
  </header>
  <header guid="{E505AB09-23FE-4883-A885-29F010423859}" dateTime="2026-03-12T10:48:42" maxSheetId="2" userName="Парфененко А.В." r:id="rId20" minRId="184" maxRId="188">
    <sheetIdMap count="1">
      <sheetId val="1"/>
    </sheetIdMap>
  </header>
  <header guid="{B464B261-1ED3-440F-8825-BCBAEF89F2A2}" dateTime="2026-03-12T10:49:07" maxSheetId="2" userName="Парфененко А.В." r:id="rId21" minRId="189" maxRId="197">
    <sheetIdMap count="1">
      <sheetId val="1"/>
    </sheetIdMap>
  </header>
  <header guid="{62F680CB-D6E0-4B99-AE79-E2BAC25B4543}" dateTime="2026-03-12T10:49:12" maxSheetId="2" userName="Парфененко А.В." r:id="rId22">
    <sheetIdMap count="1">
      <sheetId val="1"/>
    </sheetIdMap>
  </header>
  <header guid="{BBAAB0E3-5385-4113-B36B-AE3754C9089D}" dateTime="2026-03-12T10:49:52" maxSheetId="2" userName="Парфененко А.В." r:id="rId23" minRId="199">
    <sheetIdMap count="1">
      <sheetId val="1"/>
    </sheetIdMap>
  </header>
  <header guid="{508BE0EF-FAEB-46DF-8EA6-EEBC5F28A842}" dateTime="2026-03-12T10:50:13" maxSheetId="2" userName="Парфененко А.В." r:id="rId24" minRId="200">
    <sheetIdMap count="1">
      <sheetId val="1"/>
    </sheetIdMap>
  </header>
  <header guid="{EE299F62-AE5E-4DC3-BB99-55915B1859C7}" dateTime="2026-03-12T10:50:32" maxSheetId="2" userName="Парфененко А.В." r:id="rId25">
    <sheetIdMap count="1">
      <sheetId val="1"/>
    </sheetIdMap>
  </header>
  <header guid="{3E6ED83F-BA45-4C19-A0D9-7B82CC149D64}" dateTime="2026-03-12T11:02:26" maxSheetId="2" userName="Чумакова С.А." r:id="rId26">
    <sheetIdMap count="1">
      <sheetId val="1"/>
    </sheetIdMap>
  </header>
  <header guid="{4FF12394-CFA1-455F-96A8-80CDD8578341}" dateTime="2026-03-12T11:02:30" maxSheetId="2" userName="Чумакова С.А." r:id="rId27">
    <sheetIdMap count="1">
      <sheetId val="1"/>
    </sheetIdMap>
  </header>
  <header guid="{88F25745-38D3-4520-AE75-D2AA988092B5}" dateTime="2026-03-12T11:43:18" maxSheetId="2" userName="Кириллова О.Н." r:id="rId28">
    <sheetIdMap count="1">
      <sheetId val="1"/>
    </sheetIdMap>
  </header>
  <header guid="{7B3E3DB6-4894-4370-B0FA-7D6A61683D6E}" dateTime="2026-03-12T15:17:28" maxSheetId="2" userName="chikarev" r:id="rId29">
    <sheetIdMap count="1">
      <sheetId val="1"/>
    </sheetIdMap>
  </header>
  <header guid="{1506FB84-379E-40CA-B613-D88A20B24285}" dateTime="2026-03-25T09:30:12" maxSheetId="2" userName="Чумакова С.А." r:id="rId30" minRId="206">
    <sheetIdMap count="1">
      <sheetId val="1"/>
    </sheetIdMap>
  </header>
  <header guid="{F3F77D77-3A2E-45D3-A2CD-985730D8EFC3}" dateTime="2026-03-25T11:53:44" maxSheetId="2" userName="chikarev" r:id="rId31">
    <sheetIdMap count="1">
      <sheetId val="1"/>
    </sheetIdMap>
  </header>
  <header guid="{91528524-FC90-409E-A0C2-29F86CD5A66C}" dateTime="2026-03-25T15:01:30" maxSheetId="2" userName="chikarev" r:id="rId32">
    <sheetIdMap count="1">
      <sheetId val="1"/>
    </sheetIdMap>
  </header>
  <header guid="{256B22DC-9551-42D0-8F07-5AB5B5F1BCF8}" dateTime="2026-03-25T15:04:09" maxSheetId="2" userName="chikarev" r:id="rId33">
    <sheetIdMap count="1">
      <sheetId val="1"/>
    </sheetIdMap>
  </header>
  <header guid="{2B662F55-9DDC-4F85-B9CD-9B9C086F2ABA}" dateTime="2026-03-25T15:10:09" maxSheetId="2" userName="chikarev" r:id="rId34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206" sId="1" numFmtId="19">
    <oc r="A56">
      <v>46093</v>
    </oc>
    <nc r="A56">
      <v>46108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78" sId="1" odxf="1" dxf="1">
    <nc r="B11">
      <f>B12+B13+B14</f>
    </nc>
    <odxf>
      <alignment horizontal="right" readingOrder="0"/>
    </odxf>
    <ndxf>
      <alignment horizontal="general" readingOrder="0"/>
    </ndxf>
  </rcc>
  <rcc rId="179" sId="1" odxf="1" dxf="1" numFmtId="4">
    <nc r="B12">
      <v>2109583.9300000002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80" sId="1" odxf="1" dxf="1" numFmtId="4">
    <nc r="B13">
      <v>141708.32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81" sId="1" odxf="1" dxf="1" numFmtId="4">
    <nc r="B14">
      <v>2648314.7999999998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82" sId="1" numFmtId="4">
    <oc r="B26">
      <v>0</v>
    </oc>
    <nc r="B26">
      <f>B11-B15</f>
    </nc>
  </rcc>
  <rdn rId="0" localSheetId="1" customView="1" name="Z_6F114347_A1EE_47C1_9CCE_F838ED2578EE_.wvu.PrintArea" hidden="1" oldHidden="1">
    <formula>'Приложение 1.1'!$A$1:$G$56</formula>
  </rdn>
  <rcv guid="{6F114347-A1EE-47C1-9CCE-F838ED2578EE}" action="add"/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4" sId="1" odxf="1" dxf="1">
    <nc r="C11">
      <f>C12+C13+C14</f>
    </nc>
    <odxf>
      <alignment horizontal="right" readingOrder="0"/>
    </odxf>
    <ndxf>
      <alignment horizontal="general" readingOrder="0"/>
    </ndxf>
  </rcc>
  <rcc rId="185" sId="1">
    <nc r="D11">
      <f>B11+C11</f>
    </nc>
  </rcc>
  <rcc rId="186" sId="1">
    <nc r="D12">
      <f>B12+C12</f>
    </nc>
  </rcc>
  <rcc rId="187" sId="1">
    <nc r="D13">
      <f>B13+C13</f>
    </nc>
  </rcc>
  <rcc rId="188" sId="1">
    <nc r="D14">
      <f>B14+C14</f>
    </nc>
  </rcc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9" sId="1" odxf="1" dxf="1">
    <nc r="E11">
      <f>E12+E13+E14</f>
    </nc>
    <odxf>
      <alignment horizontal="right" readingOrder="0"/>
    </odxf>
    <ndxf>
      <alignment horizontal="general" readingOrder="0"/>
    </ndxf>
  </rcc>
  <rcc rId="190" sId="1" odxf="1" dxf="1" numFmtId="4">
    <nc r="E12">
      <v>2171065.37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91" sId="1" odxf="1" dxf="1" numFmtId="4">
    <nc r="E13">
      <v>141919.17000000001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92" sId="1" odxf="1" dxf="1" numFmtId="4">
    <nc r="E14">
      <v>2469699.9</v>
    </nc>
    <odxf>
      <fill>
        <patternFill patternType="solid">
          <bgColor theme="0"/>
        </patternFill>
      </fill>
    </odxf>
    <ndxf>
      <fill>
        <patternFill patternType="none">
          <bgColor indexed="65"/>
        </patternFill>
      </fill>
    </ndxf>
  </rcc>
  <rcc rId="193" sId="1" odxf="1" dxf="1">
    <nc r="F11">
      <f>F12+F13+F14</f>
    </nc>
    <odxf>
      <alignment horizontal="right" readingOrder="0"/>
    </odxf>
    <ndxf>
      <alignment horizontal="general" readingOrder="0"/>
    </ndxf>
  </rcc>
  <rcc rId="194" sId="1">
    <nc r="G11">
      <f>E11+F11</f>
    </nc>
  </rcc>
  <rcc rId="195" sId="1">
    <nc r="G12">
      <f>E12+F12</f>
    </nc>
  </rcc>
  <rcc rId="196" sId="1">
    <nc r="G13">
      <f>E13+F13</f>
    </nc>
  </rcc>
  <rcc rId="197" sId="1">
    <nc r="G14">
      <f>E14+F14</f>
    </nc>
  </rcc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F114347-A1EE-47C1-9CCE-F838ED2578EE}" action="delete"/>
  <rdn rId="0" localSheetId="1" customView="1" name="Z_6F114347_A1EE_47C1_9CCE_F838ED2578EE_.wvu.PrintArea" hidden="1" oldHidden="1">
    <formula>'Приложение 1.1'!$A$1:$G$56</formula>
    <oldFormula>'Приложение 1.1'!$A$1:$G$56</oldFormula>
  </rdn>
  <rcv guid="{6F114347-A1EE-47C1-9CCE-F838ED2578EE}" action="add"/>
</revisions>
</file>

<file path=xl/revisions/revisionLog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99" sId="1" numFmtId="4">
    <nc r="C14">
      <v>1186282.23</v>
    </nc>
  </rcc>
</revisions>
</file>

<file path=xl/revisions/revisionLog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200" sId="1" numFmtId="4">
    <nc r="F14">
      <v>1134651.73</v>
    </nc>
  </rcc>
</revisions>
</file>

<file path=xl/revisions/revisionLog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6F114347-A1EE-47C1-9CCE-F838ED2578EE}" action="delete"/>
  <rdn rId="0" localSheetId="1" customView="1" name="Z_6F114347_A1EE_47C1_9CCE_F838ED2578EE_.wvu.PrintArea" hidden="1" oldHidden="1">
    <formula>'Приложение 1.1'!$A$1:$G$56</formula>
    <oldFormula>'Приложение 1.1'!$A$1:$G$56</oldFormula>
  </rdn>
  <rcv guid="{6F114347-A1EE-47C1-9CCE-F838ED2578EE}" action="add"/>
</revisions>
</file>

<file path=xl/revisions/revisionLog9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dn rId="0" localSheetId="1" customView="1" name="Z_CBAF219F_FE88_4BFD_B9B2_A96A8CF36070_.wvu.PrintArea" hidden="1" oldHidden="1">
    <formula>'Приложение 1.1'!$A$1:$G$56</formula>
  </rdn>
  <rcv guid="{CBAF219F-FE88-4BFD-B9B2-A96A8CF36070}" action="add"/>
</revisions>
</file>

<file path=xl/revisions/revisionLog10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11.xml><?xml version="1.0" encoding="utf-8"?>
<revisions xmlns="http://schemas.openxmlformats.org/spreadsheetml/2006/main" xmlns:r="http://schemas.openxmlformats.org/officeDocument/2006/relationships">
  <rcc rId="168" sId="1">
    <nc r="K15">
      <v>1186282.2299999997</v>
    </nc>
  </rcc>
  <rcc rId="169" sId="1">
    <nc r="L15">
      <v>1134651.7299999997</v>
    </nc>
  </rcc>
  <rfmt sheetId="1" sqref="K15:L15">
    <dxf>
      <numFmt numFmtId="4" formatCode="#,##0.00"/>
    </dxf>
  </rfmt>
  <rrc rId="170" sId="1" ref="K1:K1048576" action="deleteCol">
    <rfmt sheetId="1" xfDxf="1" s="1" sqref="K1:K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K11" start="0" length="0">
      <dxf/>
    </rfmt>
    <rfmt sheetId="1" s="1" sqref="K12" start="0" length="0">
      <dxf/>
    </rfmt>
    <rfmt sheetId="1" s="1" sqref="K13" start="0" length="0">
      <dxf/>
    </rfmt>
    <rfmt sheetId="1" s="1" sqref="K14" start="0" length="0">
      <dxf/>
    </rfmt>
    <rcc rId="0" sId="1" s="1" dxf="1" numFmtId="4">
      <nc r="K15">
        <v>1186282.2299999997</v>
      </nc>
      <ndxf>
        <numFmt numFmtId="4" formatCode="#,##0.00"/>
      </ndxf>
    </rcc>
  </rrc>
  <rrc rId="171" sId="1" ref="K1:K1048576" action="deleteCol">
    <rfmt sheetId="1" xfDxf="1" s="1" sqref="K1:K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K11" start="0" length="0">
      <dxf/>
    </rfmt>
    <rfmt sheetId="1" s="1" sqref="K12" start="0" length="0">
      <dxf/>
    </rfmt>
    <rfmt sheetId="1" s="1" sqref="K13" start="0" length="0">
      <dxf/>
    </rfmt>
    <rfmt sheetId="1" s="1" sqref="K14" start="0" length="0">
      <dxf/>
    </rfmt>
    <rcc rId="0" sId="1" s="1" dxf="1" numFmtId="4">
      <nc r="K15">
        <v>1134651.7299999997</v>
      </nc>
      <ndxf>
        <numFmt numFmtId="4" formatCode="#,##0.00"/>
      </ndxf>
    </rcc>
  </rrc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2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4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16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17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18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C1D332E9-F9F4-4FB6-8593-1F3B3A6CF078}" action="delete"/>
  <rdn rId="0" localSheetId="1" customView="1" name="Z_C1D332E9_F9F4_4FB6_8593_1F3B3A6CF078_.wvu.PrintArea" hidden="1" oldHidden="1">
    <formula>'Приложение 1.1'!$A$1:$G$56</formula>
    <oldFormula>'Приложение 1.1'!$A$1:$G$56</oldFormula>
  </rdn>
  <rcv guid="{C1D332E9-F9F4-4FB6-8593-1F3B3A6CF078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166" sId="1">
    <oc r="A6" t="inlineStr">
      <is>
        <t xml:space="preserve">Основные параметры бюджета ЗАТО Северск на плановый период 2026 и 2027 годов  </t>
      </is>
    </oc>
    <nc r="A6" t="inlineStr">
      <is>
        <t xml:space="preserve">Основные параметры бюджета ЗАТО Северск на плановый период 2027 и 2028 годов  </t>
      </is>
    </nc>
  </rcc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311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2111.xml><?xml version="1.0" encoding="utf-8"?>
<revisions xmlns="http://schemas.openxmlformats.org/spreadsheetml/2006/main" xmlns:r="http://schemas.openxmlformats.org/officeDocument/2006/relationships">
  <rcc rId="161" sId="1">
    <nc r="J15">
      <v>4899607.05</v>
    </nc>
  </rcc>
  <rcc rId="162" sId="1">
    <nc r="K15">
      <v>4782684.4400000013</v>
    </nc>
  </rcc>
  <rfmt sheetId="1" sqref="J15:K15">
    <dxf>
      <numFmt numFmtId="4" formatCode="#,##0.00"/>
    </dxf>
  </rfmt>
  <rrc rId="163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 numFmtId="4">
      <nc r="J15">
        <v>4899607.05</v>
      </nc>
      <ndxf>
        <numFmt numFmtId="4" formatCode="#,##0.00"/>
      </ndxf>
    </rcc>
  </rrc>
  <rrc rId="164" sId="1" ref="J1:J1048576" action="deleteCol">
    <rfmt sheetId="1" xfDxf="1" s="1" sqref="J1:J1048576" start="0" length="0">
      <dxf>
        <font>
          <b val="0"/>
          <i val="0"/>
          <strike val="0"/>
          <condense val="0"/>
          <extend val="0"/>
          <outline val="0"/>
          <shadow val="0"/>
          <u val="none"/>
          <vertAlign val="baseline"/>
          <sz val="11"/>
          <color theme="1"/>
          <name val="Calibri"/>
          <scheme val="minor"/>
        </font>
        <numFmt numFmtId="0" formatCode="General"/>
        <fill>
          <patternFill patternType="none">
            <fgColor indexed="64"/>
            <bgColor indexed="65"/>
          </patternFill>
        </fill>
        <alignment horizontal="general" vertical="bottom" textRotation="0" wrapText="0" indent="0" relativeIndent="0" justifyLastLine="0" shrinkToFit="0" mergeCell="0" readingOrder="0"/>
        <border diagonalUp="0" diagonalDown="0" outline="0">
          <left/>
          <right/>
          <top/>
          <bottom/>
        </border>
        <protection locked="1" hidden="0"/>
      </dxf>
    </rfmt>
    <rfmt sheetId="1" s="1" sqref="J11" start="0" length="0">
      <dxf/>
    </rfmt>
    <rfmt sheetId="1" s="1" sqref="J12" start="0" length="0">
      <dxf/>
    </rfmt>
    <rfmt sheetId="1" s="1" sqref="J13" start="0" length="0">
      <dxf/>
    </rfmt>
    <rfmt sheetId="1" s="1" sqref="J14" start="0" length="0">
      <dxf/>
    </rfmt>
    <rcc rId="0" sId="1" s="1" dxf="1" numFmtId="4">
      <nc r="J15">
        <v>4782684.4400000013</v>
      </nc>
      <ndxf>
        <numFmt numFmtId="4" formatCode="#,##0.00"/>
      </ndxf>
    </rcc>
  </rrc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21111.xml><?xml version="1.0" encoding="utf-8"?>
<revisions xmlns="http://schemas.openxmlformats.org/spreadsheetml/2006/main" xmlns:r="http://schemas.openxmlformats.org/officeDocument/2006/relationships"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revisionLog1211111.xml><?xml version="1.0" encoding="utf-8"?>
<revisions xmlns="http://schemas.openxmlformats.org/spreadsheetml/2006/main" xmlns:r="http://schemas.openxmlformats.org/officeDocument/2006/relationships">
  <rcc rId="73" sId="1">
    <oc r="E3" t="inlineStr">
      <is>
        <r>
          <t xml:space="preserve">               от  </t>
        </r>
        <r>
          <rPr>
            <u/>
            <sz val="12"/>
            <rFont val="Times New Roman"/>
            <family val="1"/>
            <charset val="204"/>
          </rPr>
          <t>24.12.2024</t>
        </r>
        <r>
          <rPr>
            <sz val="12"/>
            <rFont val="Times New Roman"/>
            <family val="1"/>
            <charset val="204"/>
          </rPr>
          <t xml:space="preserve">  №  </t>
        </r>
        <r>
          <rPr>
            <u/>
            <sz val="12"/>
            <rFont val="Times New Roman"/>
            <family val="1"/>
            <charset val="204"/>
          </rPr>
          <t>54/1</t>
        </r>
      </is>
    </oc>
    <nc r="E3" t="inlineStr">
      <is>
        <r>
          <t xml:space="preserve">               от  </t>
        </r>
        <r>
          <rPr>
            <u/>
            <sz val="12"/>
            <rFont val="Times New Roman"/>
            <family val="1"/>
            <charset val="204"/>
          </rPr>
          <t>25.12.2025</t>
        </r>
        <r>
          <rPr>
            <sz val="12"/>
            <rFont val="Times New Roman"/>
            <family val="1"/>
            <charset val="204"/>
          </rPr>
          <t xml:space="preserve">  №  </t>
        </r>
        <r>
          <rPr>
            <u/>
            <sz val="12"/>
            <rFont val="Times New Roman"/>
            <family val="1"/>
            <charset val="204"/>
          </rPr>
          <t>6/1</t>
        </r>
      </is>
    </nc>
  </rcc>
  <rcc rId="74" sId="1" numFmtId="4">
    <oc r="B11">
      <v>5458787.5099999998</v>
    </oc>
    <nc r="B11"/>
  </rcc>
  <rcc rId="75" sId="1">
    <oc r="C11">
      <f>SUM(C12:C14)</f>
    </oc>
    <nc r="C11"/>
  </rcc>
  <rcc rId="76" sId="1">
    <oc r="D11">
      <f>B11+C11</f>
    </oc>
    <nc r="D11"/>
  </rcc>
  <rcc rId="77" sId="1" numFmtId="4">
    <oc r="E11">
      <v>5208041</v>
    </oc>
    <nc r="E11"/>
  </rcc>
  <rcc rId="78" sId="1" numFmtId="4">
    <oc r="F11">
      <v>0</v>
    </oc>
    <nc r="F11"/>
  </rcc>
  <rcc rId="79" sId="1">
    <oc r="G11">
      <f>E11+F11</f>
    </oc>
    <nc r="G11"/>
  </rcc>
  <rcc rId="80" sId="1" numFmtId="4">
    <oc r="B12">
      <v>1769298.85</v>
    </oc>
    <nc r="B12"/>
  </rcc>
  <rcc rId="81" sId="1" numFmtId="4">
    <oc r="C12">
      <v>0</v>
    </oc>
    <nc r="C12"/>
  </rcc>
  <rcc rId="82" sId="1">
    <oc r="D12">
      <f>B12+C12</f>
    </oc>
    <nc r="D12"/>
  </rcc>
  <rcc rId="83" sId="1" numFmtId="4">
    <oc r="E12">
      <v>1886143.93</v>
    </oc>
    <nc r="E12"/>
  </rcc>
  <rcc rId="84" sId="1" numFmtId="4">
    <oc r="F12">
      <v>0</v>
    </oc>
    <nc r="F12"/>
  </rcc>
  <rcc rId="85" sId="1">
    <oc r="G12">
      <f>E12+F12</f>
    </oc>
    <nc r="G12"/>
  </rcc>
  <rcc rId="86" sId="1" numFmtId="4">
    <oc r="B13">
      <v>126779.79</v>
    </oc>
    <nc r="B13"/>
  </rcc>
  <rcc rId="87" sId="1" numFmtId="4">
    <oc r="C13">
      <v>0</v>
    </oc>
    <nc r="C13"/>
  </rcc>
  <rcc rId="88" sId="1">
    <oc r="D13">
      <f>B13+C13</f>
    </oc>
    <nc r="D13"/>
  </rcc>
  <rcc rId="89" sId="1" numFmtId="4">
    <oc r="E13">
      <v>123945.56</v>
    </oc>
    <nc r="E13"/>
  </rcc>
  <rcc rId="90" sId="1" numFmtId="4">
    <oc r="F13">
      <v>0</v>
    </oc>
    <nc r="F13"/>
  </rcc>
  <rcc rId="91" sId="1">
    <oc r="G13">
      <f>E13+F13</f>
    </oc>
    <nc r="G13"/>
  </rcc>
  <rcc rId="92" sId="1" numFmtId="4">
    <oc r="B14">
      <v>3562708.87</v>
    </oc>
    <nc r="B14"/>
  </rcc>
  <rcc rId="93" sId="1" numFmtId="4">
    <oc r="C14">
      <v>8393.1</v>
    </oc>
    <nc r="C14"/>
  </rcc>
  <rcc rId="94" sId="1">
    <oc r="D14">
      <f>B14+C14</f>
    </oc>
    <nc r="D14"/>
  </rcc>
  <rcc rId="95" sId="1" numFmtId="4">
    <oc r="E14">
      <v>3197951.51</v>
    </oc>
    <nc r="E14"/>
  </rcc>
  <rcc rId="96" sId="1" numFmtId="4">
    <oc r="F14">
      <v>0</v>
    </oc>
    <nc r="F14"/>
  </rcc>
  <rcc rId="97" sId="1">
    <oc r="G14">
      <f>E14+F14</f>
    </oc>
    <nc r="G14"/>
  </rcc>
  <rcc rId="98" sId="1">
    <oc r="B9" t="inlineStr">
      <is>
        <t>Утверждено                             на 2026 год</t>
      </is>
    </oc>
    <nc r="B9" t="inlineStr">
      <is>
        <t>Утверждено                             на 2027 год</t>
      </is>
    </nc>
  </rcc>
  <rcc rId="99" sId="1">
    <oc r="D9" t="inlineStr">
      <is>
        <t>Утверждено на 2026 год 
с учетом изменений</t>
      </is>
    </oc>
    <nc r="D9" t="inlineStr">
      <is>
        <t>Утверждено на 2027 год 
с учетом изменений</t>
      </is>
    </nc>
  </rcc>
  <rcc rId="100" sId="1">
    <oc r="E9" t="inlineStr">
      <is>
        <t>Утверждено 
на 2027 год</t>
      </is>
    </oc>
    <nc r="E9" t="inlineStr">
      <is>
        <t>Утверждено 
на 2028 год</t>
      </is>
    </nc>
  </rcc>
  <rcc rId="101" sId="1">
    <oc r="G9" t="inlineStr">
      <is>
        <t>Утверждено на 2027 год 
с учетом изменений</t>
      </is>
    </oc>
    <nc r="G9" t="inlineStr">
      <is>
        <t>Утверждено на 2028 год 
с учетом изменений</t>
      </is>
    </nc>
  </rcc>
  <rcc rId="102" sId="1" odxf="1" dxf="1">
    <oc r="B15">
      <v>5458787.5099999988</v>
    </oc>
    <nc r="B15">
      <f>SUBTOTAL(9,B$16:B25)</f>
    </nc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103" sId="1" odxf="1" dxf="1">
    <oc r="C15">
      <f>SUBTOTAL(9,C$16:C25)</f>
    </oc>
    <nc r="C15">
      <f>SUBTOTAL(9,C$16:C25)</f>
    </nc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104" sId="1" odxf="1" dxf="1">
    <oc r="D15">
      <f>SUBTOTAL(9,D$16:D25)</f>
    </oc>
    <nc r="D15">
      <f>SUBTOTAL(9,D$16:D25)</f>
    </nc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105" sId="1" odxf="1" dxf="1">
    <oc r="E15">
      <v>5208041.0000000009</v>
    </oc>
    <nc r="E15">
      <f>SUBTOTAL(9,E$16:E25)</f>
    </nc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106" sId="1" odxf="1" dxf="1">
    <oc r="F15">
      <v>0</v>
    </oc>
    <nc r="F15">
      <f>SUBTOTAL(9,F$16:F25)</f>
    </nc>
    <ndxf>
      <font>
        <b/>
        <sz val="12"/>
        <name val="Times New Roman"/>
        <scheme val="none"/>
      </font>
    </ndxf>
  </rcc>
  <rcc rId="107" sId="1" odxf="1" dxf="1">
    <oc r="G15">
      <f>SUBTOTAL(9,G$16:G25)</f>
    </oc>
    <nc r="G15">
      <f>SUBTOTAL(9,G$16:G25)</f>
    </nc>
    <ndxf>
      <font>
        <b/>
        <sz val="12"/>
        <name val="Times New Roman"/>
        <scheme val="none"/>
      </font>
      <fill>
        <patternFill patternType="none">
          <bgColor indexed="65"/>
        </patternFill>
      </fill>
      <alignment vertical="top" readingOrder="0"/>
    </ndxf>
  </rcc>
  <rcc rId="108" sId="1" odxf="1" dxf="1" numFmtId="4">
    <oc r="B16">
      <v>387466.25</v>
    </oc>
    <nc r="B16">
      <v>415818.54</v>
    </nc>
    <ndxf>
      <fill>
        <patternFill patternType="none">
          <bgColor indexed="65"/>
        </patternFill>
      </fill>
      <alignment vertical="top" readingOrder="0"/>
    </ndxf>
  </rcc>
  <rcc rId="109" sId="1" odxf="1" s="1" dxf="1" numFmtId="4">
    <oc r="C16">
      <v>500</v>
    </oc>
    <nc r="C16">
      <v>31.5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10" sId="1" odxf="1" s="1" dxf="1" numFmtId="4">
    <oc r="D16">
      <v>387966.25</v>
    </oc>
    <nc r="D16">
      <v>415850.04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11" sId="1" odxf="1" dxf="1" numFmtId="4">
    <oc r="E16">
      <v>460756.25</v>
    </oc>
    <nc r="E16">
      <v>492071.84</v>
    </nc>
    <ndxf>
      <fill>
        <patternFill patternType="none">
          <bgColor indexed="65"/>
        </patternFill>
      </fill>
      <alignment vertical="top" readingOrder="0"/>
    </ndxf>
  </rcc>
  <rcc rId="112" sId="1" numFmtId="4">
    <oc r="F16">
      <v>0</v>
    </oc>
    <nc r="F16">
      <v>-27.9</v>
    </nc>
  </rcc>
  <rcc rId="113" sId="1" odxf="1" dxf="1" numFmtId="4">
    <oc r="G16">
      <v>460756.25</v>
    </oc>
    <nc r="G16">
      <v>492043.94</v>
    </nc>
    <ndxf>
      <fill>
        <patternFill patternType="none">
          <bgColor indexed="65"/>
        </patternFill>
      </fill>
      <alignment vertical="top" readingOrder="0"/>
    </ndxf>
  </rcc>
  <rcc rId="114" sId="1" odxf="1" dxf="1" numFmtId="4">
    <oc r="B17">
      <v>60673.42</v>
    </oc>
    <nc r="B17">
      <v>78639.37</v>
    </nc>
    <ndxf>
      <fill>
        <patternFill patternType="none">
          <bgColor indexed="65"/>
        </patternFill>
      </fill>
      <alignment vertical="top" readingOrder="0"/>
    </ndxf>
  </rcc>
  <rfmt sheetId="1" s="1" sqref="C17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cc rId="115" sId="1" odxf="1" s="1" dxf="1" numFmtId="4">
    <oc r="D17">
      <v>60673.42</v>
    </oc>
    <nc r="D17">
      <v>78639.37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16" sId="1" odxf="1" dxf="1" numFmtId="4">
    <oc r="E17">
      <v>75648.070000000007</v>
    </oc>
    <nc r="E17">
      <v>26273.56</v>
    </nc>
    <ndxf>
      <fill>
        <patternFill patternType="none">
          <bgColor indexed="65"/>
        </patternFill>
      </fill>
      <alignment vertical="top" readingOrder="0"/>
    </ndxf>
  </rcc>
  <rcc rId="117" sId="1" odxf="1" dxf="1" numFmtId="4">
    <oc r="G17">
      <v>75648.070000000007</v>
    </oc>
    <nc r="G17">
      <v>26273.56</v>
    </nc>
    <ndxf>
      <fill>
        <patternFill patternType="none">
          <bgColor indexed="65"/>
        </patternFill>
      </fill>
      <alignment vertical="top" readingOrder="0"/>
    </ndxf>
  </rcc>
  <rcc rId="118" sId="1" odxf="1" dxf="1" numFmtId="4">
    <oc r="B18">
      <v>570355.88</v>
    </oc>
    <nc r="B18">
      <v>662103.35</v>
    </nc>
    <ndxf>
      <fill>
        <patternFill patternType="none">
          <bgColor indexed="65"/>
        </patternFill>
      </fill>
      <alignment vertical="top" readingOrder="0"/>
    </ndxf>
  </rcc>
  <rcc rId="119" sId="1" odxf="1" s="1" dxf="1" numFmtId="4">
    <oc r="C18">
      <v>4700</v>
    </oc>
    <nc r="C18">
      <v>-210.2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20" sId="1" odxf="1" s="1" dxf="1" numFmtId="4">
    <oc r="D18">
      <v>575055.88</v>
    </oc>
    <nc r="D18">
      <v>661893.15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21" sId="1" odxf="1" dxf="1" numFmtId="4">
    <oc r="E18">
      <v>471282.28</v>
    </oc>
    <nc r="E18">
      <v>543679.03</v>
    </nc>
    <ndxf>
      <fill>
        <patternFill patternType="none">
          <bgColor indexed="65"/>
        </patternFill>
      </fill>
      <alignment vertical="top" readingOrder="0"/>
    </ndxf>
  </rcc>
  <rcc rId="122" sId="1" numFmtId="4">
    <oc r="F18">
      <v>0</v>
    </oc>
    <nc r="F18">
      <v>-1805.97</v>
    </nc>
  </rcc>
  <rcc rId="123" sId="1" odxf="1" dxf="1" numFmtId="4">
    <oc r="G18">
      <v>471282.28</v>
    </oc>
    <nc r="G18">
      <v>541873.06000000006</v>
    </nc>
    <ndxf>
      <fill>
        <patternFill patternType="none">
          <bgColor indexed="65"/>
        </patternFill>
      </fill>
      <alignment vertical="top" readingOrder="0"/>
    </ndxf>
  </rcc>
  <rcc rId="124" sId="1" odxf="1" dxf="1" numFmtId="4">
    <oc r="B19">
      <v>303831.47000000003</v>
    </oc>
    <nc r="B19">
      <v>293069.46999999997</v>
    </nc>
    <ndxf>
      <fill>
        <patternFill patternType="none">
          <bgColor indexed="65"/>
        </patternFill>
      </fill>
      <alignment vertical="top" readingOrder="0"/>
    </ndxf>
  </rcc>
  <rcc rId="125" sId="1" odxf="1" s="1" dxf="1" numFmtId="4">
    <oc r="C19">
      <v>3193.1</v>
    </oc>
    <nc r="C19">
      <v>22367.599999999999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26" sId="1" odxf="1" s="1" dxf="1" numFmtId="4">
    <oc r="D19">
      <v>307024.57</v>
    </oc>
    <nc r="D19">
      <v>315437.07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27" sId="1" odxf="1" dxf="1" numFmtId="4">
    <oc r="E19">
      <v>263878.99</v>
    </oc>
    <nc r="E19">
      <v>283733.46000000002</v>
    </nc>
    <ndxf>
      <fill>
        <patternFill patternType="none">
          <bgColor indexed="65"/>
        </patternFill>
      </fill>
      <alignment vertical="top" readingOrder="0"/>
    </ndxf>
  </rcc>
  <rcc rId="128" sId="1" numFmtId="4">
    <oc r="F19">
      <v>0</v>
    </oc>
    <nc r="F19">
      <v>42623.27</v>
    </nc>
  </rcc>
  <rcc rId="129" sId="1" odxf="1" dxf="1" numFmtId="4">
    <oc r="G19">
      <v>263878.99</v>
    </oc>
    <nc r="G19">
      <v>326356.73</v>
    </nc>
    <ndxf>
      <fill>
        <patternFill patternType="none">
          <bgColor indexed="65"/>
        </patternFill>
      </fill>
      <alignment vertical="top" readingOrder="0"/>
    </ndxf>
  </rcc>
  <rfmt sheetId="1" sqref="B20" start="0" length="0">
    <dxf>
      <fill>
        <patternFill patternType="none">
          <bgColor indexed="65"/>
        </patternFill>
      </fill>
      <alignment vertical="top" readingOrder="0"/>
    </dxf>
  </rfmt>
  <rfmt sheetId="1" s="1" sqref="C20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="1" sqref="D20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fmt sheetId="1" sqref="E20" start="0" length="0">
    <dxf>
      <fill>
        <patternFill patternType="none">
          <bgColor indexed="65"/>
        </patternFill>
      </fill>
      <alignment vertical="top" readingOrder="0"/>
    </dxf>
  </rfmt>
  <rfmt sheetId="1" sqref="G20" start="0" length="0">
    <dxf>
      <fill>
        <patternFill patternType="none">
          <bgColor indexed="65"/>
        </patternFill>
      </fill>
      <alignment vertical="top" readingOrder="0"/>
    </dxf>
  </rfmt>
  <rcc rId="130" sId="1" odxf="1" dxf="1" numFmtId="4">
    <oc r="B21">
      <v>3394733.73</v>
    </oc>
    <nc r="B21">
      <v>2772769.65</v>
    </nc>
    <ndxf>
      <fill>
        <patternFill patternType="none">
          <bgColor indexed="65"/>
        </patternFill>
      </fill>
      <alignment vertical="top" readingOrder="0"/>
    </ndxf>
  </rcc>
  <rcc rId="131" sId="1" odxf="1" s="1" dxf="1" numFmtId="4">
    <oc r="C21">
      <v>0</v>
    </oc>
    <nc r="C21">
      <v>668060.89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32" sId="1" odxf="1" s="1" dxf="1" numFmtId="4">
    <oc r="D21">
      <v>3394733.73</v>
    </oc>
    <nc r="D21">
      <v>3440830.54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33" sId="1" odxf="1" dxf="1" numFmtId="4">
    <oc r="E21">
      <v>3209419.39</v>
    </oc>
    <nc r="E21">
      <v>2768562.87</v>
    </nc>
    <ndxf>
      <fill>
        <patternFill patternType="none">
          <bgColor indexed="65"/>
        </patternFill>
      </fill>
      <alignment vertical="top" readingOrder="0"/>
    </ndxf>
  </rcc>
  <rcc rId="134" sId="1" numFmtId="4">
    <oc r="F21">
      <v>0</v>
    </oc>
    <nc r="F21">
      <v>626454.89</v>
    </nc>
  </rcc>
  <rcc rId="135" sId="1" odxf="1" dxf="1" numFmtId="4">
    <oc r="G21">
      <v>3209419.39</v>
    </oc>
    <nc r="G21">
      <v>3395017.76</v>
    </nc>
    <ndxf>
      <fill>
        <patternFill patternType="none">
          <bgColor indexed="65"/>
        </patternFill>
      </fill>
      <alignment vertical="top" readingOrder="0"/>
    </ndxf>
  </rcc>
  <rcc rId="136" sId="1" odxf="1" dxf="1" numFmtId="4">
    <oc r="B22">
      <v>216114.64</v>
    </oc>
    <nc r="B22">
      <v>220315.63</v>
    </nc>
    <ndxf>
      <fill>
        <patternFill patternType="none">
          <bgColor indexed="65"/>
        </patternFill>
      </fill>
      <alignment vertical="top" readingOrder="0"/>
    </ndxf>
  </rcc>
  <rcc rId="137" sId="1" odxf="1" s="1" dxf="1" numFmtId="4">
    <oc r="C22">
      <v>0</v>
    </oc>
    <nc r="C22">
      <v>375418.9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38" sId="1" odxf="1" s="1" dxf="1" numFmtId="4">
    <oc r="D22">
      <v>216114.64</v>
    </oc>
    <nc r="D22">
      <v>595734.53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39" sId="1" odxf="1" dxf="1" numFmtId="4">
    <oc r="E22">
      <v>211698.15</v>
    </oc>
    <nc r="E22">
      <v>214055.01</v>
    </nc>
    <ndxf>
      <fill>
        <patternFill patternType="none">
          <bgColor indexed="65"/>
        </patternFill>
      </fill>
      <alignment vertical="top" readingOrder="0"/>
    </ndxf>
  </rcc>
  <rcc rId="140" sId="1" numFmtId="4">
    <oc r="F22">
      <v>0</v>
    </oc>
    <nc r="F22">
      <v>346761.9</v>
    </nc>
  </rcc>
  <rcc rId="141" sId="1" odxf="1" dxf="1" numFmtId="4">
    <oc r="G22">
      <v>211698.15</v>
    </oc>
    <nc r="G22">
      <v>560816.91</v>
    </nc>
    <ndxf>
      <fill>
        <patternFill patternType="none">
          <bgColor indexed="65"/>
        </patternFill>
      </fill>
      <alignment vertical="top" readingOrder="0"/>
    </ndxf>
  </rcc>
  <rcc rId="142" sId="1" odxf="1" dxf="1" numFmtId="4">
    <oc r="B23">
      <v>101215.42</v>
    </oc>
    <nc r="B23">
      <v>75028.11</v>
    </nc>
    <ndxf>
      <fill>
        <patternFill patternType="none">
          <bgColor indexed="65"/>
        </patternFill>
      </fill>
      <alignment vertical="top" readingOrder="0"/>
    </ndxf>
  </rcc>
  <rcc rId="143" sId="1" odxf="1" s="1" dxf="1" numFmtId="4">
    <oc r="C23">
      <v>0</v>
    </oc>
    <nc r="C23">
      <v>1826.13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44" sId="1" odxf="1" s="1" dxf="1" numFmtId="4">
    <oc r="D23">
      <v>101215.42</v>
    </oc>
    <nc r="D23">
      <v>76854.240000000005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45" sId="1" odxf="1" dxf="1" numFmtId="4">
    <oc r="E23">
      <v>94204.1</v>
    </oc>
    <nc r="E23">
      <v>75028.11</v>
    </nc>
    <ndxf>
      <fill>
        <patternFill patternType="none">
          <bgColor indexed="65"/>
        </patternFill>
      </fill>
      <alignment vertical="top" readingOrder="0"/>
    </ndxf>
  </rcc>
  <rcc rId="146" sId="1" numFmtId="4">
    <oc r="F23">
      <v>0</v>
    </oc>
    <nc r="F23">
      <v>1826.13</v>
    </nc>
  </rcc>
  <rcc rId="147" sId="1" odxf="1" dxf="1" numFmtId="4">
    <oc r="G23">
      <v>94204.1</v>
    </oc>
    <nc r="G23">
      <v>76854.240000000005</v>
    </nc>
    <ndxf>
      <fill>
        <patternFill patternType="none">
          <bgColor indexed="65"/>
        </patternFill>
      </fill>
      <alignment vertical="top" readingOrder="0"/>
    </ndxf>
  </rcc>
  <rcc rId="148" sId="1" odxf="1" dxf="1" numFmtId="4">
    <oc r="B24">
      <v>323016.59999999998</v>
    </oc>
    <nc r="B24">
      <v>267275.93</v>
    </nc>
    <ndxf>
      <fill>
        <patternFill patternType="none">
          <bgColor indexed="65"/>
        </patternFill>
      </fill>
      <alignment vertical="top" readingOrder="0"/>
    </ndxf>
  </rcc>
  <rcc rId="149" sId="1" odxf="1" s="1" dxf="1" numFmtId="4">
    <oc r="C24">
      <v>0</v>
    </oc>
    <nc r="C24">
      <v>118787.41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50" sId="1" odxf="1" s="1" dxf="1" numFmtId="4">
    <oc r="D24">
      <v>323016.59999999998</v>
    </oc>
    <nc r="D24">
      <v>386063.34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51" sId="1" odxf="1" dxf="1" numFmtId="4">
    <oc r="E24">
      <v>314440.37</v>
    </oc>
    <nc r="E24">
      <v>265240.15999999997</v>
    </nc>
    <ndxf>
      <fill>
        <patternFill patternType="none">
          <bgColor indexed="65"/>
        </patternFill>
      </fill>
      <alignment vertical="top" readingOrder="0"/>
    </ndxf>
  </rcc>
  <rcc rId="152" sId="1" numFmtId="4">
    <oc r="F24">
      <v>0</v>
    </oc>
    <nc r="F24">
      <v>118819.41</v>
    </nc>
  </rcc>
  <rcc rId="153" sId="1" odxf="1" dxf="1" numFmtId="4">
    <oc r="G24">
      <v>314440.37</v>
    </oc>
    <nc r="G24">
      <v>384059.57</v>
    </nc>
    <ndxf>
      <fill>
        <patternFill patternType="none">
          <bgColor indexed="65"/>
        </patternFill>
      </fill>
      <alignment vertical="top" readingOrder="0"/>
    </ndxf>
  </rcc>
  <rcc rId="154" sId="1" odxf="1" dxf="1" numFmtId="4">
    <oc r="B25">
      <v>101380.1</v>
    </oc>
    <nc r="B25">
      <v>114587</v>
    </nc>
    <ndxf>
      <fill>
        <patternFill patternType="none">
          <bgColor indexed="65"/>
        </patternFill>
      </fill>
      <alignment vertical="top" readingOrder="0"/>
    </ndxf>
  </rcc>
  <rfmt sheetId="1" s="1" sqref="C25" start="0" length="0">
    <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dxf>
  </rfmt>
  <rcc rId="155" sId="1" odxf="1" s="1" dxf="1" numFmtId="4">
    <oc r="D25">
      <v>101380.1</v>
    </oc>
    <nc r="D25">
      <v>114587</v>
    </nc>
    <ndxf>
      <font>
        <sz val="12"/>
        <color auto="1"/>
        <name val="Times New Roman"/>
        <scheme val="none"/>
      </font>
      <fill>
        <patternFill patternType="none">
          <bgColor indexed="65"/>
        </patternFill>
      </fill>
      <alignment vertical="bottom" readingOrder="0"/>
    </ndxf>
  </rcc>
  <rcc rId="156" sId="1" odxf="1" dxf="1" numFmtId="4">
    <oc r="E25">
      <v>106713.4</v>
    </oc>
    <nc r="E25">
      <v>114040.4</v>
    </nc>
    <ndxf>
      <fill>
        <patternFill patternType="none">
          <bgColor indexed="65"/>
        </patternFill>
      </fill>
      <alignment vertical="top" readingOrder="0"/>
    </ndxf>
  </rcc>
  <rcc rId="157" sId="1" odxf="1" dxf="1" numFmtId="4">
    <oc r="G25">
      <v>106713.4</v>
    </oc>
    <nc r="G25">
      <v>114040.4</v>
    </nc>
    <ndxf>
      <fill>
        <patternFill patternType="none">
          <bgColor indexed="65"/>
        </patternFill>
      </fill>
      <alignment vertical="top" readingOrder="0"/>
    </ndxf>
  </rcc>
  <rfmt sheetId="1" sqref="B15:G25" start="0" length="2147483647">
    <dxf>
      <font>
        <b val="0"/>
      </font>
    </dxf>
  </rfmt>
  <rcc rId="158" sId="1" numFmtId="19">
    <oc r="A56">
      <v>46003</v>
    </oc>
    <nc r="A56">
      <v>46093</v>
    </nc>
  </rcc>
  <rcv guid="{BE790FF8-A968-4C11-B3B3-B8DD5F36733B}" action="delete"/>
  <rdn rId="0" localSheetId="1" customView="1" name="Z_BE790FF8_A968_4C11_B3B3_B8DD5F36733B_.wvu.PrintArea" hidden="1" oldHidden="1">
    <formula>'Приложение 1.1'!$A$1:$G$56</formula>
    <oldFormula>'Приложение 1.1'!$A$1:$G$56</oldFormula>
  </rdn>
  <rcv guid="{BE790FF8-A968-4C11-B3B3-B8DD5F36733B}" action="add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5"/>
  <dimension ref="A1:G56"/>
  <sheetViews>
    <sheetView tabSelected="1" view="pageBreakPreview" zoomScaleNormal="100" zoomScaleSheetLayoutView="100" workbookViewId="0">
      <selection activeCell="A26" sqref="A26"/>
    </sheetView>
  </sheetViews>
  <sheetFormatPr defaultColWidth="9.140625" defaultRowHeight="15" x14ac:dyDescent="0.25"/>
  <cols>
    <col min="1" max="1" width="33.85546875" style="1" customWidth="1"/>
    <col min="2" max="2" width="13.85546875" style="1" bestFit="1" customWidth="1"/>
    <col min="3" max="3" width="13.7109375" style="1" customWidth="1"/>
    <col min="4" max="4" width="13.85546875" style="1" bestFit="1" customWidth="1"/>
    <col min="5" max="5" width="13.85546875" style="1" customWidth="1"/>
    <col min="6" max="6" width="14.140625" style="1" customWidth="1"/>
    <col min="7" max="7" width="13.85546875" style="1" customWidth="1"/>
    <col min="8" max="16384" width="9.140625" style="1"/>
  </cols>
  <sheetData>
    <row r="1" spans="1:7" ht="15.75" x14ac:dyDescent="0.25">
      <c r="A1" s="4"/>
      <c r="B1" s="5"/>
      <c r="C1" s="5"/>
      <c r="D1" s="5"/>
      <c r="E1" s="21" t="s">
        <v>24</v>
      </c>
      <c r="F1" s="21"/>
      <c r="G1" s="21"/>
    </row>
    <row r="2" spans="1:7" ht="15.75" x14ac:dyDescent="0.25">
      <c r="A2" s="4"/>
      <c r="B2" s="5"/>
      <c r="C2" s="5"/>
      <c r="D2" s="5"/>
      <c r="E2" s="21" t="s">
        <v>23</v>
      </c>
      <c r="F2" s="21"/>
      <c r="G2" s="21"/>
    </row>
    <row r="3" spans="1:7" ht="15.75" x14ac:dyDescent="0.25">
      <c r="A3" s="4"/>
      <c r="B3" s="5"/>
      <c r="C3" s="5"/>
      <c r="D3" s="5"/>
      <c r="E3" s="22" t="s">
        <v>25</v>
      </c>
      <c r="F3" s="22"/>
      <c r="G3" s="22"/>
    </row>
    <row r="6" spans="1:7" ht="15.75" customHeight="1" x14ac:dyDescent="0.25">
      <c r="A6" s="23" t="s">
        <v>29</v>
      </c>
      <c r="B6" s="23"/>
      <c r="C6" s="23"/>
      <c r="D6" s="23"/>
      <c r="E6" s="23"/>
      <c r="F6" s="23"/>
      <c r="G6" s="23"/>
    </row>
    <row r="7" spans="1:7" ht="15.75" customHeight="1" x14ac:dyDescent="0.25">
      <c r="A7" s="24"/>
      <c r="B7" s="24"/>
      <c r="C7" s="24"/>
      <c r="D7" s="24"/>
      <c r="E7" s="24"/>
      <c r="F7" s="24"/>
      <c r="G7" s="24"/>
    </row>
    <row r="8" spans="1:7" ht="15.75" x14ac:dyDescent="0.25">
      <c r="A8" s="25"/>
      <c r="B8" s="25"/>
      <c r="C8" s="25"/>
      <c r="D8" s="25"/>
      <c r="E8" s="25"/>
      <c r="F8" s="25"/>
      <c r="G8" s="25"/>
    </row>
    <row r="9" spans="1:7" ht="75" customHeight="1" x14ac:dyDescent="0.25">
      <c r="A9" s="20" t="s">
        <v>0</v>
      </c>
      <c r="B9" s="7" t="s">
        <v>26</v>
      </c>
      <c r="C9" s="8" t="s">
        <v>1</v>
      </c>
      <c r="D9" s="8" t="s">
        <v>19</v>
      </c>
      <c r="E9" s="7" t="s">
        <v>27</v>
      </c>
      <c r="F9" s="8" t="s">
        <v>1</v>
      </c>
      <c r="G9" s="8" t="s">
        <v>28</v>
      </c>
    </row>
    <row r="10" spans="1:7" ht="15.75" x14ac:dyDescent="0.25">
      <c r="A10" s="20"/>
      <c r="B10" s="20" t="s">
        <v>2</v>
      </c>
      <c r="C10" s="20"/>
      <c r="D10" s="20"/>
      <c r="E10" s="20"/>
      <c r="F10" s="20"/>
      <c r="G10" s="20"/>
    </row>
    <row r="11" spans="1:7" s="2" customFormat="1" ht="15.75" x14ac:dyDescent="0.25">
      <c r="A11" s="9" t="s">
        <v>3</v>
      </c>
      <c r="B11" s="18">
        <f>B12+B13+B14</f>
        <v>4899607.05</v>
      </c>
      <c r="C11" s="18">
        <f>C12+C13+C14</f>
        <v>1186282.23</v>
      </c>
      <c r="D11" s="13">
        <f>B11+C11</f>
        <v>6085889.2799999993</v>
      </c>
      <c r="E11" s="18">
        <f>E12+E13+E14</f>
        <v>4782684.4399999995</v>
      </c>
      <c r="F11" s="18">
        <f>F12+F13+F14</f>
        <v>1134651.73</v>
      </c>
      <c r="G11" s="13">
        <f>E11+F11</f>
        <v>5917336.1699999999</v>
      </c>
    </row>
    <row r="12" spans="1:7" s="2" customFormat="1" ht="15.75" x14ac:dyDescent="0.25">
      <c r="A12" s="3" t="s">
        <v>4</v>
      </c>
      <c r="B12" s="19">
        <v>2109583.9300000002</v>
      </c>
      <c r="C12" s="14"/>
      <c r="D12" s="13">
        <f>B12+C12</f>
        <v>2109583.9300000002</v>
      </c>
      <c r="E12" s="19">
        <v>2171065.37</v>
      </c>
      <c r="F12" s="13"/>
      <c r="G12" s="13">
        <f>E12+F12</f>
        <v>2171065.37</v>
      </c>
    </row>
    <row r="13" spans="1:7" s="2" customFormat="1" ht="15.75" x14ac:dyDescent="0.25">
      <c r="A13" s="3" t="s">
        <v>5</v>
      </c>
      <c r="B13" s="19">
        <v>141708.32</v>
      </c>
      <c r="C13" s="14"/>
      <c r="D13" s="13">
        <f>B13+C13</f>
        <v>141708.32</v>
      </c>
      <c r="E13" s="19">
        <v>141919.17000000001</v>
      </c>
      <c r="F13" s="13"/>
      <c r="G13" s="13">
        <f>E13+F13</f>
        <v>141919.17000000001</v>
      </c>
    </row>
    <row r="14" spans="1:7" s="2" customFormat="1" ht="15.75" x14ac:dyDescent="0.25">
      <c r="A14" s="3" t="s">
        <v>6</v>
      </c>
      <c r="B14" s="19">
        <v>2648314.7999999998</v>
      </c>
      <c r="C14" s="14">
        <v>1186282.23</v>
      </c>
      <c r="D14" s="13">
        <f>B14+C14</f>
        <v>3834597.03</v>
      </c>
      <c r="E14" s="19">
        <v>2469699.9</v>
      </c>
      <c r="F14" s="14">
        <v>1134651.73</v>
      </c>
      <c r="G14" s="13">
        <f>E14+F14</f>
        <v>3604351.63</v>
      </c>
    </row>
    <row r="15" spans="1:7" s="2" customFormat="1" ht="15.75" x14ac:dyDescent="0.25">
      <c r="A15" s="9" t="s">
        <v>7</v>
      </c>
      <c r="B15" s="17">
        <f>SUBTOTAL(9,B$16:B25)</f>
        <v>4899607.05</v>
      </c>
      <c r="C15" s="17">
        <f>SUBTOTAL(9,C$16:C25)</f>
        <v>1186282.2299999997</v>
      </c>
      <c r="D15" s="17">
        <f>SUBTOTAL(9,D$16:D25)</f>
        <v>6085889.2800000003</v>
      </c>
      <c r="E15" s="17">
        <f>SUBTOTAL(9,E$16:E25)</f>
        <v>4782684.4400000013</v>
      </c>
      <c r="F15" s="17">
        <f>SUBTOTAL(9,F$16:F25)</f>
        <v>1134651.73</v>
      </c>
      <c r="G15" s="17">
        <f>SUBTOTAL(9,G$16:G25)</f>
        <v>5917336.1700000009</v>
      </c>
    </row>
    <row r="16" spans="1:7" ht="15.75" x14ac:dyDescent="0.25">
      <c r="A16" s="6" t="s">
        <v>8</v>
      </c>
      <c r="B16" s="16">
        <v>415818.54</v>
      </c>
      <c r="C16" s="16">
        <v>31.5</v>
      </c>
      <c r="D16" s="16">
        <v>415850.04</v>
      </c>
      <c r="E16" s="16">
        <v>492071.84</v>
      </c>
      <c r="F16" s="16">
        <v>-27.9</v>
      </c>
      <c r="G16" s="16">
        <v>492043.94</v>
      </c>
    </row>
    <row r="17" spans="1:7" ht="31.9" customHeight="1" x14ac:dyDescent="0.25">
      <c r="A17" s="6" t="s">
        <v>9</v>
      </c>
      <c r="B17" s="16">
        <v>78639.37</v>
      </c>
      <c r="C17" s="16">
        <v>0</v>
      </c>
      <c r="D17" s="16">
        <v>78639.37</v>
      </c>
      <c r="E17" s="16">
        <v>26273.56</v>
      </c>
      <c r="F17" s="16">
        <v>0</v>
      </c>
      <c r="G17" s="16">
        <v>26273.56</v>
      </c>
    </row>
    <row r="18" spans="1:7" ht="15.75" x14ac:dyDescent="0.25">
      <c r="A18" s="6" t="s">
        <v>10</v>
      </c>
      <c r="B18" s="16">
        <v>662103.35</v>
      </c>
      <c r="C18" s="16">
        <v>-210.2</v>
      </c>
      <c r="D18" s="16">
        <v>661893.15</v>
      </c>
      <c r="E18" s="16">
        <v>543679.03</v>
      </c>
      <c r="F18" s="16">
        <v>-1805.97</v>
      </c>
      <c r="G18" s="16">
        <v>541873.06000000006</v>
      </c>
    </row>
    <row r="19" spans="1:7" ht="32.25" customHeight="1" x14ac:dyDescent="0.25">
      <c r="A19" s="6" t="s">
        <v>11</v>
      </c>
      <c r="B19" s="16">
        <v>293069.46999999997</v>
      </c>
      <c r="C19" s="16">
        <v>22367.599999999999</v>
      </c>
      <c r="D19" s="16">
        <v>315437.07</v>
      </c>
      <c r="E19" s="16">
        <v>283733.46000000002</v>
      </c>
      <c r="F19" s="16">
        <v>42623.27</v>
      </c>
      <c r="G19" s="16">
        <v>326356.73</v>
      </c>
    </row>
    <row r="20" spans="1:7" ht="15.75" x14ac:dyDescent="0.25">
      <c r="A20" s="6" t="s">
        <v>12</v>
      </c>
      <c r="B20" s="16">
        <v>0</v>
      </c>
      <c r="C20" s="16">
        <v>0</v>
      </c>
      <c r="D20" s="16">
        <v>0</v>
      </c>
      <c r="E20" s="16">
        <v>0</v>
      </c>
      <c r="F20" s="16">
        <v>0</v>
      </c>
      <c r="G20" s="16">
        <v>0</v>
      </c>
    </row>
    <row r="21" spans="1:7" ht="15.75" x14ac:dyDescent="0.25">
      <c r="A21" s="6" t="s">
        <v>13</v>
      </c>
      <c r="B21" s="16">
        <v>2772769.65</v>
      </c>
      <c r="C21" s="16">
        <v>668060.89</v>
      </c>
      <c r="D21" s="16">
        <v>3440830.54</v>
      </c>
      <c r="E21" s="16">
        <v>2768562.87</v>
      </c>
      <c r="F21" s="16">
        <v>626454.89</v>
      </c>
      <c r="G21" s="16">
        <v>3395017.76</v>
      </c>
    </row>
    <row r="22" spans="1:7" ht="15.75" x14ac:dyDescent="0.25">
      <c r="A22" s="6" t="s">
        <v>14</v>
      </c>
      <c r="B22" s="16">
        <v>220315.63</v>
      </c>
      <c r="C22" s="16">
        <v>375418.9</v>
      </c>
      <c r="D22" s="16">
        <v>595734.53</v>
      </c>
      <c r="E22" s="16">
        <v>214055.01</v>
      </c>
      <c r="F22" s="16">
        <v>346761.9</v>
      </c>
      <c r="G22" s="16">
        <v>560816.91</v>
      </c>
    </row>
    <row r="23" spans="1:7" ht="15.75" x14ac:dyDescent="0.25">
      <c r="A23" s="6" t="s">
        <v>15</v>
      </c>
      <c r="B23" s="16">
        <v>75028.11</v>
      </c>
      <c r="C23" s="16">
        <v>1826.13</v>
      </c>
      <c r="D23" s="16">
        <v>76854.240000000005</v>
      </c>
      <c r="E23" s="16">
        <v>75028.11</v>
      </c>
      <c r="F23" s="16">
        <v>1826.13</v>
      </c>
      <c r="G23" s="16">
        <v>76854.240000000005</v>
      </c>
    </row>
    <row r="24" spans="1:7" ht="15.75" x14ac:dyDescent="0.25">
      <c r="A24" s="6" t="s">
        <v>16</v>
      </c>
      <c r="B24" s="16">
        <v>267275.93</v>
      </c>
      <c r="C24" s="16">
        <v>118787.41</v>
      </c>
      <c r="D24" s="16">
        <v>386063.34</v>
      </c>
      <c r="E24" s="16">
        <v>265240.15999999997</v>
      </c>
      <c r="F24" s="16">
        <v>118819.41</v>
      </c>
      <c r="G24" s="16">
        <v>384059.57</v>
      </c>
    </row>
    <row r="25" spans="1:7" ht="37.5" customHeight="1" x14ac:dyDescent="0.25">
      <c r="A25" s="6" t="s">
        <v>17</v>
      </c>
      <c r="B25" s="16">
        <v>114587</v>
      </c>
      <c r="C25" s="16">
        <v>0</v>
      </c>
      <c r="D25" s="16">
        <v>114587</v>
      </c>
      <c r="E25" s="16">
        <v>114040.4</v>
      </c>
      <c r="F25" s="16">
        <v>0</v>
      </c>
      <c r="G25" s="16">
        <v>114040.4</v>
      </c>
    </row>
    <row r="26" spans="1:7" ht="15.75" x14ac:dyDescent="0.25">
      <c r="A26" s="9" t="s">
        <v>18</v>
      </c>
      <c r="B26" s="15">
        <f>B11-B15</f>
        <v>0</v>
      </c>
      <c r="C26" s="15">
        <f t="shared" ref="C26:F26" si="0">C11-C15</f>
        <v>0</v>
      </c>
      <c r="D26" s="15">
        <f>D11-D15</f>
        <v>0</v>
      </c>
      <c r="E26" s="15">
        <f t="shared" si="0"/>
        <v>0</v>
      </c>
      <c r="F26" s="15">
        <f t="shared" si="0"/>
        <v>0</v>
      </c>
      <c r="G26" s="15" t="s">
        <v>20</v>
      </c>
    </row>
    <row r="27" spans="1:7" x14ac:dyDescent="0.25">
      <c r="A27" s="10"/>
      <c r="B27" s="10"/>
      <c r="C27" s="10"/>
      <c r="D27" s="10"/>
      <c r="E27" s="10"/>
      <c r="F27" s="10"/>
      <c r="G27" s="10"/>
    </row>
    <row r="53" spans="1:1" ht="54.75" customHeight="1" x14ac:dyDescent="0.25"/>
    <row r="54" spans="1:1" ht="15.75" x14ac:dyDescent="0.25">
      <c r="A54" s="11" t="s">
        <v>21</v>
      </c>
    </row>
    <row r="55" spans="1:1" ht="15.75" x14ac:dyDescent="0.25">
      <c r="A55" s="11" t="s">
        <v>22</v>
      </c>
    </row>
    <row r="56" spans="1:1" ht="15.75" x14ac:dyDescent="0.25">
      <c r="A56" s="12">
        <v>46108</v>
      </c>
    </row>
  </sheetData>
  <customSheetViews>
    <customSheetView guid="{C1D332E9-F9F4-4FB6-8593-1F3B3A6CF078}" showPageBreaks="1" printArea="1" view="pageBreakPreview">
      <selection activeCell="A26" sqref="A26"/>
      <pageMargins left="1.1811023622047243" right="0.39370078740157477" top="0.78740157480314954" bottom="0.78740157480314954" header="0.31496062992125989" footer="0.31496062992125989"/>
      <pageSetup paperSize="9" scale="74" firstPageNumber="4" fitToWidth="0" fitToHeight="0" orientation="portrait" blackAndWhite="1" useFirstPageNumber="1" r:id="rId1"/>
      <headerFooter>
        <oddFooter>&amp;R&amp;"Times New Roman"&amp;12&amp;P</oddFooter>
      </headerFooter>
    </customSheetView>
    <customSheetView guid="{CBAF219F-FE88-4BFD-B9B2-A96A8CF36070}" showPageBreaks="1" printArea="1" view="pageBreakPreview" topLeftCell="A28">
      <selection activeCell="E52" sqref="E52"/>
      <pageMargins left="1.1811023622047245" right="0.39370078740157483" top="0.78740157480314965" bottom="0.78740157480314965" header="0.31496062992125984" footer="0.31496062992125984"/>
      <pageSetup paperSize="9" scale="74" firstPageNumber="3" orientation="portrait" blackAndWhite="1" useFirstPageNumber="1" r:id="rId2"/>
      <headerFooter>
        <oddFooter>&amp;R&amp;"Times New Roman,обычный"&amp;12&amp;P</oddFooter>
      </headerFooter>
    </customSheetView>
    <customSheetView guid="{B7B19EDB-7D45-45BC-B233-1D8FCC595AD6}" showPageBreaks="1" printArea="1" view="pageBreakPreview" topLeftCell="A7">
      <selection activeCell="M17" sqref="M17"/>
      <pageMargins left="1.1811023622047245" right="0.39370078740157483" top="0.78740157480314965" bottom="0.78740157480314965" header="0.31496062992125984" footer="0.31496062992125984"/>
      <pageSetup paperSize="9" scale="74" firstPageNumber="3" orientation="portrait" blackAndWhite="1" useFirstPageNumber="1" r:id="rId3"/>
      <headerFooter>
        <oddFooter>&amp;R&amp;"Times New Roman,обычный"&amp;12&amp;P</oddFooter>
      </headerFooter>
    </customSheetView>
    <customSheetView guid="{6F114347-A1EE-47C1-9CCE-F838ED2578EE}" showPageBreaks="1" printArea="1" view="pageBreakPreview">
      <selection activeCell="A18" sqref="A18"/>
      <pageMargins left="1.1811023622047245" right="0.39370078740157483" top="0.78740157480314965" bottom="0.78740157480314965" header="0.31496062992125984" footer="0.31496062992125984"/>
      <pageSetup paperSize="9" scale="74" firstPageNumber="3" orientation="portrait" blackAndWhite="1" useFirstPageNumber="1" r:id="rId4"/>
      <headerFooter>
        <oddFooter>&amp;R&amp;"Times New Roman,обычный"&amp;12&amp;P</oddFooter>
      </headerFooter>
    </customSheetView>
    <customSheetView guid="{BE790FF8-A968-4C11-B3B3-B8DD5F36733B}" showPageBreaks="1" printArea="1" view="pageBreakPreview">
      <selection activeCell="Q9" sqref="Q9"/>
      <pageMargins left="1.1811023622047245" right="0.39370078740157483" top="0.78740157480314965" bottom="0.78740157480314965" header="0.31496062992125984" footer="0.31496062992125984"/>
      <pageSetup paperSize="9" scale="74" firstPageNumber="3" orientation="portrait" blackAndWhite="1" useFirstPageNumber="1" r:id="rId5"/>
      <headerFooter>
        <oddFooter>&amp;R&amp;"Times New Roman,обычный"&amp;12&amp;P</oddFooter>
      </headerFooter>
    </customSheetView>
  </customSheetViews>
  <mergeCells count="8">
    <mergeCell ref="A9:A10"/>
    <mergeCell ref="B10:G10"/>
    <mergeCell ref="E1:G1"/>
    <mergeCell ref="E2:G2"/>
    <mergeCell ref="E3:G3"/>
    <mergeCell ref="A6:G6"/>
    <mergeCell ref="A7:G7"/>
    <mergeCell ref="A8:G8"/>
  </mergeCells>
  <pageMargins left="1.1811023622047243" right="0.39370078740157477" top="0.78740157480314954" bottom="0.78740157480314954" header="0.31496062992125989" footer="0.31496062992125989"/>
  <pageSetup paperSize="9" scale="74" firstPageNumber="4" fitToWidth="0" fitToHeight="0" orientation="portrait" blackAndWhite="1" useFirstPageNumber="1" r:id="rId6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2026-03-25T04:53:37Z</cp:lastPrinted>
  <dcterms:created xsi:type="dcterms:W3CDTF">2007-01-31T11:43:07Z</dcterms:created>
  <dcterms:modified xsi:type="dcterms:W3CDTF">2026-03-25T08:10:09Z</dcterms:modified>
</cp:coreProperties>
</file>