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9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5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00\Решение_Приложения\"/>
    </mc:Choice>
  </mc:AlternateContent>
  <xr:revisionPtr revIDLastSave="0" documentId="13_ncr:81_{75F65936-026E-4B49-A1B7-1351CE144A5F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Приложение 1" sheetId="1" r:id="rId1"/>
  </sheets>
  <definedNames>
    <definedName name="Z_40DDF11F_744A_43A0_94EB_1562E9686A06_.wvu.PrintArea" localSheetId="0" hidden="1">'Приложение 1'!$A$1:$D$56</definedName>
    <definedName name="Z_9ACEDEBF_1F7A_4BA2_9E8E_9E751E4F6B9C_.wvu.PrintArea" localSheetId="0" hidden="1">'Приложение 1'!$A$1:$D$56</definedName>
    <definedName name="Z_C2B321FE_690D_455F_A14F_2D5A4C189120_.wvu.PrintArea" localSheetId="0" hidden="1">'Приложение 1'!$A$1:$D$56</definedName>
    <definedName name="Z_C99A1D1D_8427_4633_80AA_C3639AFC1CB5_.wvu.PrintArea" localSheetId="0" hidden="1">'Приложение 1'!$A$1:$D$56</definedName>
    <definedName name="Z_D895BC5E_4DE7_4E38_A855_204E9DB171C1_.wvu.PrintArea" localSheetId="0" hidden="1">'Приложение 1'!$A$1:$D$56</definedName>
    <definedName name="Z_DC889B8B_619D_493F_8B6D_5FF7A265FB20_.wvu.PrintArea" localSheetId="0" hidden="1">'Приложение 1'!$A$1:$D$56</definedName>
    <definedName name="_xlnm.Print_Area" localSheetId="0">'Приложение 1'!$A$1:$D$56</definedName>
  </definedNames>
  <calcPr calcId="191029"/>
  <customWorkbookViews>
    <customWorkbookView name="chikarev - Личное представление" guid="{DC889B8B-619D-493F-8B6D-5FF7A265FB20}" mergeInterval="0" personalView="1" maximized="1" xWindow="-8" yWindow="-8" windowWidth="1936" windowHeight="951" activeSheetId="1"/>
    <customWorkbookView name="Чумакова С.А. - Личное представление" guid="{C2B321FE-690D-455F-A14F-2D5A4C189120}" mergeInterval="0" personalView="1" maximized="1" xWindow="1" yWindow="1" windowWidth="1920" windowHeight="850" activeSheetId="1"/>
    <customWorkbookView name="Кириллова О.Н. - Личное представление" guid="{9ACEDEBF-1F7A-4BA2-9E8E-9E751E4F6B9C}" mergeInterval="0" personalView="1" maximized="1" xWindow="1911" yWindow="-9" windowWidth="1938" windowHeight="1098" activeSheetId="1"/>
    <customWorkbookView name="Парфененко А.В. - Личное представление" guid="{40DDF11F-744A-43A0-94EB-1562E9686A06}" mergeInterval="0" personalView="1" maximized="1" xWindow="-8" yWindow="-8" windowWidth="1936" windowHeight="1056" activeSheetId="1"/>
    <customWorkbookView name="Шурыгина С.В. - Личное представление" guid="{C99A1D1D-8427-4633-80AA-C3639AFC1CB5}" mergeInterval="0" personalView="1" maximized="1" xWindow="1" yWindow="1" windowWidth="1916" windowHeight="802" activeSheetId="1"/>
    <customWorkbookView name="smart - Личное представление" guid="{D895BC5E-4DE7-4E38-A855-204E9DB171C1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  <c r="D13" i="1"/>
  <c r="D12" i="1"/>
  <c r="C11" i="1"/>
  <c r="B11" i="1" l="1"/>
  <c r="D11" i="1" s="1"/>
  <c r="D15" i="1" l="1"/>
  <c r="C15" i="1"/>
  <c r="C26" i="1" s="1"/>
  <c r="B15" i="1"/>
  <c r="B26" i="1" s="1"/>
  <c r="E26" i="1" l="1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<sst xmlns="http://schemas.openxmlformats.org/spreadsheetml/2006/main" count="28" uniqueCount="28">
  <si>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</si>
  <si>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</si>
  <si>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</si>
  <si>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</si>
  <si>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</si>
  <si>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</si>
  <si>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</si>
  <si>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</si>
  <si>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</si>
  <si>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</si>
  <si>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</si>
  <si>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</si>
  <si>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</si>
  <si>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</si>
  <si>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</si>
  <si>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</si>
  <si>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</si>
  <si>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</si>
  <si>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</si>
  <si>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</si>
  <si>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</si>
  <si>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Кириллова Ольга Николаевна</t>
  </si>
  <si>
    <t>77 38 60</t>
  </si>
  <si>
    <t>Основные параметры бюджета ЗАТО Северск на 2026 год</t>
  </si>
  <si>
    <r>
      <t xml:space="preserve">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6/1</t>
    </r>
  </si>
  <si>
    <t xml:space="preserve"> «Приложение 1</t>
  </si>
  <si>
    <t xml:space="preserve"> к Решению Думы ЗАТО Северск</t>
  </si>
  <si>
    <t>-224 065,42;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</si>
</sst>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1"/>
      <name val="Calibri"/>
      <family val="2"/>
      <charset val="204"/>
      <scheme val="minor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</cellStyleXfs>
  <cellXfs count="41">
    <xf numFmtId="0" fontId="0" fillId="0" borderId="0" xfId="0"/>
    <xf numFmtId="0" fontId="4" fillId="0" borderId="0" xfId="1" applyFont="1" applyAlignment="1"/>
    <xf numFmtId="0" fontId="5" fillId="0" borderId="0" xfId="2"/>
    <xf numFmtId="0" fontId="4" fillId="0" borderId="0" xfId="1" applyFont="1" applyAlignment="1">
      <alignment horizontal="left"/>
    </xf>
    <xf numFmtId="0" fontId="4" fillId="0" borderId="1" xfId="2" applyFont="1" applyBorder="1" applyAlignment="1">
      <alignment horizontal="center" vertical="center" wrapText="1"/>
    </xf>
    <xf numFmtId="49" fontId="4" fillId="0" borderId="1" xfId="2" applyNumberFormat="1" applyFont="1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 wrapText="1"/>
    </xf>
    <xf numFmtId="0" fontId="5" fillId="0" borderId="0" xfId="3"/>
    <xf numFmtId="0" fontId="4" fillId="0" borderId="1" xfId="5" applyNumberFormat="1" applyFont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0" fontId="6" fillId="0" borderId="0" xfId="2" applyFont="1"/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1" xfId="4" applyNumberFormat="1" applyFont="1" applyBorder="1" applyAlignment="1">
      <alignment horizontal="left" vertical="top" wrapText="1"/>
    </xf>
    <xf numFmtId="4" fontId="5" fillId="0" borderId="0" xfId="2" applyNumberFormat="1"/>
    <xf numFmtId="0" fontId="7" fillId="2" borderId="0" xfId="0" applyFont="1" applyFill="1" applyAlignment="1">
      <alignment vertical="center"/>
    </xf>
    <xf numFmtId="0" fontId="8" fillId="2" borderId="0" xfId="2" applyFont="1" applyFill="1"/>
    <xf numFmtId="0" fontId="5" fillId="2" borderId="0" xfId="2" applyFill="1"/>
    <xf numFmtId="14" fontId="6" fillId="2" borderId="0" xfId="2" applyNumberFormat="1" applyFont="1" applyFill="1" applyAlignment="1">
      <alignment horizontal="left"/>
    </xf>
    <xf numFmtId="4" fontId="4" fillId="2" borderId="1" xfId="0" applyNumberFormat="1" applyFont="1" applyFill="1" applyBorder="1" applyAlignment="1">
      <alignment horizontal="right"/>
    </xf>
    <xf numFmtId="4" fontId="6" fillId="2" borderId="1" xfId="3" quotePrefix="1" applyNumberFormat="1" applyFont="1" applyFill="1" applyBorder="1" applyAlignment="1">
      <alignment horizontal="right"/>
    </xf>
    <xf numFmtId="4" fontId="5" fillId="0" borderId="0" xfId="3" applyNumberFormat="1"/>
    <xf numFmtId="4" fontId="4" fillId="2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/>
    </xf>
    <xf numFmtId="4" fontId="6" fillId="0" borderId="1" xfId="3" applyNumberFormat="1" applyFont="1" applyBorder="1" applyAlignment="1">
      <alignment horizontal="right"/>
    </xf>
    <xf numFmtId="4" fontId="1" fillId="0" borderId="0" xfId="3" applyNumberFormat="1" applyFont="1"/>
    <xf numFmtId="0" fontId="1" fillId="0" borderId="0" xfId="3" applyFont="1"/>
    <xf numFmtId="4" fontId="6" fillId="0" borderId="1" xfId="3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4" fontId="4" fillId="2" borderId="1" xfId="3" applyNumberFormat="1" applyFont="1" applyFill="1" applyBorder="1" applyAlignment="1">
      <alignment horizontal="right"/>
    </xf>
    <xf numFmtId="4" fontId="8" fillId="2" borderId="0" xfId="2" applyNumberFormat="1" applyFont="1" applyFill="1"/>
    <xf numFmtId="4" fontId="5" fillId="2" borderId="0" xfId="2" applyNumberFormat="1" applyFill="1"/>
    <xf numFmtId="4" fontId="4" fillId="0" borderId="1" xfId="3" applyNumberFormat="1" applyFont="1" applyFill="1" applyBorder="1" applyAlignment="1">
      <alignment horizontal="right" vertical="center"/>
    </xf>
    <xf numFmtId="4" fontId="4" fillId="0" borderId="1" xfId="3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4" fillId="0" borderId="0" xfId="1" applyFont="1" applyAlignment="1">
      <alignment horizontal="center"/>
    </xf>
    <xf numFmtId="0" fontId="0" fillId="0" borderId="0" xfId="0" applyAlignment="1"/>
    <xf numFmtId="49" fontId="4" fillId="0" borderId="0" xfId="0" applyNumberFormat="1" applyFont="1" applyAlignment="1">
      <alignment horizontal="left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5.xml"/><Relationship Id="rId13" Type="http://schemas.openxmlformats.org/officeDocument/2006/relationships/revisionLog" Target="revisionLog9.xml"/><Relationship Id="rId3" Type="http://schemas.openxmlformats.org/officeDocument/2006/relationships/revisionLog" Target="revisionLog3.xml"/><Relationship Id="rId7" Type="http://schemas.openxmlformats.org/officeDocument/2006/relationships/revisionLog" Target="revisionLog4.xml"/><Relationship Id="rId12" Type="http://schemas.openxmlformats.org/officeDocument/2006/relationships/revisionLog" Target="revisionLog8.xml"/><Relationship Id="rId2" Type="http://schemas.openxmlformats.org/officeDocument/2006/relationships/revisionLog" Target="revisionLog2.xml"/><Relationship Id="rId1" Type="http://schemas.openxmlformats.org/officeDocument/2006/relationships/revisionLog" Target="revisionLog11.xml"/><Relationship Id="rId6" Type="http://schemas.openxmlformats.org/officeDocument/2006/relationships/revisionLog" Target="revisionLog12.xml"/><Relationship Id="rId11" Type="http://schemas.openxmlformats.org/officeDocument/2006/relationships/revisionLog" Target="revisionLog7.xml"/><Relationship Id="rId5" Type="http://schemas.openxmlformats.org/officeDocument/2006/relationships/revisionLog" Target="revisionLog121.xml"/><Relationship Id="rId10" Type="http://schemas.openxmlformats.org/officeDocument/2006/relationships/revisionLog" Target="revisionLog6.xml"/><Relationship Id="rId4" Type="http://schemas.openxmlformats.org/officeDocument/2006/relationships/revisionLog" Target="revisionLog1211.xml"/><Relationship Id="rId9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6D3158BD-31BC-451C-8C89-E63E403D3D26}" diskRevisions="1" revisionId="21" version="13">
  <header guid="{D9C69B42-51E5-4255-A7F9-783B730A33D9}" dateTime="2026-03-12T10:03:40" maxSheetId="2" userName="Чумакова С.А." r:id="rId1">
    <sheetIdMap count="1">
      <sheetId val="1"/>
    </sheetIdMap>
  </header>
  <header guid="{FD751CBD-0703-46FE-AB60-FA4D9F2045BF}" dateTime="2026-03-12T10:43:47" maxSheetId="2" userName="Парфененко А.В." r:id="rId2" minRId="1" maxRId="8">
    <sheetIdMap count="1">
      <sheetId val="1"/>
    </sheetIdMap>
  </header>
  <header guid="{4015F4E0-A0D6-4E5C-B6CC-798B6053F239}" dateTime="2026-03-12T10:47:11" maxSheetId="2" userName="Парфененко А.В." r:id="rId3" minRId="9">
    <sheetIdMap count="1">
      <sheetId val="1"/>
    </sheetIdMap>
  </header>
  <header guid="{51956D71-CFC8-40EE-9849-8B4C62D639B0}" dateTime="2026-03-12T11:12:59" maxSheetId="2" userName="Чумакова С.А." r:id="rId4">
    <sheetIdMap count="1">
      <sheetId val="1"/>
    </sheetIdMap>
  </header>
  <header guid="{2BE8ED87-376E-4C0A-A24C-67B2680EB490}" dateTime="2026-03-12T11:13:06" maxSheetId="2" userName="Чумакова С.А." r:id="rId5">
    <sheetIdMap count="1">
      <sheetId val="1"/>
    </sheetIdMap>
  </header>
  <header guid="{2DA4E3F2-49F2-4DA2-B8D5-B5E63370384F}" dateTime="2026-03-12T11:13:28" maxSheetId="2" userName="Чумакова С.А." r:id="rId6">
    <sheetIdMap count="1">
      <sheetId val="1"/>
    </sheetIdMap>
  </header>
  <header guid="{67704919-8ED2-47F2-9F09-C494A65C3561}" dateTime="2026-03-12T11:27:16" maxSheetId="2" userName="Кириллова О.Н." r:id="rId7" minRId="13">
    <sheetIdMap count="1">
      <sheetId val="1"/>
    </sheetIdMap>
  </header>
  <header guid="{CC01B9A3-1C81-4541-959D-041DBF2F3749}" dateTime="2026-03-12T15:14:23" maxSheetId="2" userName="chikarev" r:id="rId8" minRId="14">
    <sheetIdMap count="1">
      <sheetId val="1"/>
    </sheetIdMap>
  </header>
  <header guid="{3CF91D44-2BAA-4F23-B866-B20BB9627342}" dateTime="2026-03-25T09:30:01" maxSheetId="2" userName="Чумакова С.А." r:id="rId9" minRId="16">
    <sheetIdMap count="1">
      <sheetId val="1"/>
    </sheetIdMap>
  </header>
  <header guid="{996A3106-7A08-4731-8B99-F3142DD85D92}" dateTime="2026-03-25T07:24:40" maxSheetId="2" userName="chikarev" r:id="rId10">
    <sheetIdMap count="1">
      <sheetId val="1"/>
    </sheetIdMap>
  </header>
  <header guid="{DD79563E-7830-4DDB-823E-575060F093A3}" dateTime="2026-03-25T15:01:27" maxSheetId="2" userName="chikarev" r:id="rId11">
    <sheetIdMap count="1">
      <sheetId val="1"/>
    </sheetIdMap>
  </header>
  <header guid="{871C1C0E-5ED3-4A74-B7B4-691A6248D15C}" dateTime="2026-03-25T15:04:05" maxSheetId="2" userName="chikarev" r:id="rId12">
    <sheetIdMap count="1">
      <sheetId val="1"/>
    </sheetIdMap>
  </header>
  <header guid="{6D3158BD-31BC-451C-8C89-E63E403D3D26}" dateTime="2026-03-25T15:10:05" maxSheetId="2" userName="chikarev" r:id="rId13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16" sId="1" numFmtId="19">
    <oc r="A56">
      <v>46093</v>
    </oc>
    <nc r="A56">
      <v>46108</v>
    </nc>
  </rcc>
  <rcv guid="{C2B321FE-690D-455F-A14F-2D5A4C189120}" action="delete"/>
  <rdn rId="0" localSheetId="1" customView="1" name="Z_C2B321FE_690D_455F_A14F_2D5A4C189120_.wvu.PrintArea" hidden="1" oldHidden="1">
    <formula>'Приложение 1'!$A$1:$D$56</formula>
    <oldFormula>'Приложение 1'!$A$1:$D$56</oldFormula>
  </rdn>
  <rcv guid="{C2B321FE-690D-455F-A14F-2D5A4C189120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 odxf="1" s="1" dxf="1">
    <nc r="C11">
      <f>C12+C13+C14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center" readingOrder="0"/>
    </ndxf>
  </rcc>
  <rfmt sheetId="1" s="1" sqref="D11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center" readingOrder="0"/>
    </dxf>
  </rfmt>
  <rcc rId="2" sId="1">
    <nc r="D11">
      <f>B11+C11</f>
    </nc>
  </rcc>
  <rcc rId="3" sId="1" odxf="1" s="1" dxf="1">
    <nc r="D12">
      <f>B12+C12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center" readingOrder="0"/>
    </ndxf>
  </rcc>
  <rcc rId="4" sId="1" odxf="1" s="1" dxf="1">
    <nc r="D13">
      <f>B13+C13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center" readingOrder="0"/>
    </ndxf>
  </rcc>
  <rcc rId="5" sId="1" odxf="1" s="1" dxf="1">
    <nc r="D14">
      <f>B14+C14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center" readingOrder="0"/>
    </ndxf>
  </rcc>
  <rcc rId="6" sId="1" odxf="1" s="1" dxf="1" numFmtId="4">
    <nc r="C12">
      <v>17605.98</v>
    </nc>
    <ndxf>
      <font>
        <sz val="12"/>
        <color auto="1"/>
        <name val="Times New Roman"/>
        <scheme val="none"/>
      </font>
      <numFmt numFmtId="4" formatCode="#,##0.00"/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" sId="1" numFmtId="4">
    <nc r="C14">
      <v>1854438.13</v>
    </nc>
  </rcc>
  <rcc rId="8" sId="1">
    <nc r="D26">
      <f>B26+C26</f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" sId="1" quotePrefix="1">
    <oc r="D26">
      <f>B26+C26</f>
    </oc>
    <nc r="D26" t="inlineStr">
      <is>
        <t>-224 065,42;</t>
      </is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" sId="1" odxf="1" dxf="1">
    <oc r="D11">
      <f>B11+C11</f>
    </oc>
    <nc r="D11">
      <f>B11+C11</f>
    </nc>
    <odxf>
      <numFmt numFmtId="0" formatCode="General"/>
    </odxf>
    <ndxf>
      <numFmt numFmtId="4" formatCode="#,##0.00"/>
    </ndxf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" sId="1" odxf="1" s="1" dxf="1">
    <oc r="D11">
      <f>B11+C11</f>
    </oc>
    <nc r="D11">
      <f>B11+C11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charset val="204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alignment horizontal="right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11.xml><?xml version="1.0" encoding="utf-8"?>
<revisions xmlns="http://schemas.openxmlformats.org/spreadsheetml/2006/main" xmlns:r="http://schemas.openxmlformats.org/officeDocument/2006/relationships"/>
</file>

<file path=xl/revisions/revisionLog12.xml><?xml version="1.0" encoding="utf-8"?>
<revisions xmlns="http://schemas.openxmlformats.org/spreadsheetml/2006/main" xmlns:r="http://schemas.openxmlformats.org/officeDocument/2006/relationships">
  <rcv guid="{C2B321FE-690D-455F-A14F-2D5A4C189120}" action="delete"/>
  <rdn rId="0" localSheetId="1" customView="1" name="Z_C2B321FE_690D_455F_A14F_2D5A4C189120_.wvu.PrintArea" hidden="1" oldHidden="1">
    <formula>'Приложение 1'!$A$1:$D$56</formula>
    <oldFormula>'Приложение 1'!$A$1:$D$56</oldFormula>
  </rdn>
  <rcv guid="{C2B321FE-690D-455F-A14F-2D5A4C189120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C2B321FE-690D-455F-A14F-2D5A4C189120}" action="delete"/>
  <rdn rId="0" localSheetId="1" customView="1" name="Z_C2B321FE_690D_455F_A14F_2D5A4C189120_.wvu.PrintArea" hidden="1" oldHidden="1">
    <formula>'Приложение 1'!$A$1:$D$56</formula>
    <oldFormula>'Приложение 1'!$A$1:$D$56</oldFormula>
  </rdn>
  <rcv guid="{C2B321FE-690D-455F-A14F-2D5A4C189120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fmt sheetId="1" sqref="C15:D25">
    <dxf>
      <fill>
        <patternFill patternType="solid">
          <bgColor rgb="FFFF0000"/>
        </patternFill>
      </fill>
    </dxf>
  </rfmt>
  <rfmt sheetId="1" sqref="C15:D25" start="0" length="2147483647">
    <dxf>
      <font>
        <color theme="0"/>
      </font>
    </dxf>
  </rfmt>
  <rfmt sheetId="1" sqref="C15:D25" start="0" length="2147483647">
    <dxf>
      <font/>
    </dxf>
  </rfmt>
  <rfmt sheetId="1" sqref="C15:D25" start="0" length="2147483647">
    <dxf>
      <font>
        <color auto="1"/>
      </font>
    </dxf>
  </rfmt>
  <rfmt sheetId="1" sqref="C15:D25">
    <dxf>
      <fill>
        <patternFill>
          <bgColor theme="0"/>
        </patternFill>
      </fill>
    </dxf>
  </rfmt>
  <rfmt sheetId="1" sqref="C15:D25">
    <dxf>
      <fill>
        <patternFill>
          <bgColor rgb="FFFFFF00"/>
        </patternFill>
      </fill>
    </dxf>
  </rfmt>
  <rfmt sheetId="1" sqref="F1:G1048576">
    <dxf>
      <numFmt numFmtId="4" formatCode="#,##0.00"/>
    </dxf>
  </rfmt>
  <rfmt sheetId="1" sqref="C15:D25">
    <dxf>
      <fill>
        <patternFill>
          <bgColor theme="0"/>
        </patternFill>
      </fill>
    </dxf>
  </rfmt>
  <rcv guid="{C2B321FE-690D-455F-A14F-2D5A4C189120}" action="delete"/>
  <rdn rId="0" localSheetId="1" customView="1" name="Z_C2B321FE_690D_455F_A14F_2D5A4C189120_.wvu.PrintArea" hidden="1" oldHidden="1">
    <formula>'Приложение 1'!$A$1:$D$56</formula>
    <oldFormula>'Приложение 1'!$A$1:$D$56</oldFormula>
  </rdn>
  <rcv guid="{C2B321FE-690D-455F-A14F-2D5A4C189120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4"/>
  <dimension ref="A1:G56"/>
  <sheetViews>
    <sheetView tabSelected="1" view="pageBreakPreview" topLeftCell="A37" zoomScale="130" zoomScaleNormal="100" zoomScaleSheetLayoutView="130" workbookViewId="0">
      <selection activeCell="A17" sqref="A17"/>
    </sheetView>
  </sheetViews>
  <sheetFormatPr defaultColWidth="9.140625" defaultRowHeight="15" x14ac:dyDescent="0.25"/>
  <cols>
    <col min="1" max="1" width="59.7109375" style="2" customWidth="1"/>
    <col min="2" max="2" width="18.5703125" style="2" customWidth="1"/>
    <col min="3" max="3" width="16.42578125" style="2" customWidth="1"/>
    <col min="4" max="4" width="16.85546875" style="2" customWidth="1"/>
    <col min="5" max="5" width="14" style="2" customWidth="1"/>
    <col min="6" max="6" width="18.140625" style="14" customWidth="1"/>
    <col min="7" max="7" width="18.42578125" style="14" customWidth="1"/>
    <col min="8" max="16384" width="9.140625" style="2"/>
  </cols>
  <sheetData>
    <row r="1" spans="1:7" ht="15.75" x14ac:dyDescent="0.25">
      <c r="A1" s="1"/>
      <c r="B1" s="10"/>
      <c r="C1" s="11" t="s">
        <v>25</v>
      </c>
      <c r="D1" s="12"/>
    </row>
    <row r="2" spans="1:7" ht="21.75" customHeight="1" x14ac:dyDescent="0.25">
      <c r="A2" s="3"/>
      <c r="B2" s="10"/>
      <c r="C2" s="12" t="s">
        <v>26</v>
      </c>
      <c r="D2" s="12"/>
    </row>
    <row r="3" spans="1:7" ht="15.75" x14ac:dyDescent="0.25">
      <c r="A3" s="1"/>
      <c r="B3" s="10"/>
      <c r="C3" s="40" t="s">
        <v>24</v>
      </c>
      <c r="D3" s="40"/>
    </row>
    <row r="4" spans="1:7" ht="15.75" x14ac:dyDescent="0.25">
      <c r="A4" s="3"/>
      <c r="B4" s="10"/>
      <c r="C4" s="10"/>
      <c r="D4" s="10"/>
    </row>
    <row r="5" spans="1:7" ht="15.75" x14ac:dyDescent="0.25">
      <c r="A5" s="3"/>
      <c r="B5" s="10"/>
      <c r="C5" s="10"/>
      <c r="D5" s="10"/>
    </row>
    <row r="6" spans="1:7" ht="15.75" customHeight="1" x14ac:dyDescent="0.25">
      <c r="A6" s="38" t="s">
        <v>23</v>
      </c>
      <c r="B6" s="38"/>
      <c r="C6" s="39"/>
      <c r="D6" s="39"/>
    </row>
    <row r="7" spans="1:7" ht="15.75" customHeight="1" x14ac:dyDescent="0.25">
      <c r="A7" s="3"/>
      <c r="B7" s="10"/>
      <c r="C7" s="10"/>
      <c r="D7" s="10"/>
    </row>
    <row r="8" spans="1:7" ht="15.75" x14ac:dyDescent="0.25">
      <c r="A8" s="3"/>
      <c r="B8" s="10"/>
      <c r="C8" s="10"/>
      <c r="D8" s="10"/>
    </row>
    <row r="9" spans="1:7" ht="51" customHeight="1" x14ac:dyDescent="0.25">
      <c r="A9" s="34" t="s">
        <v>0</v>
      </c>
      <c r="B9" s="4" t="s">
        <v>1</v>
      </c>
      <c r="C9" s="5" t="s">
        <v>2</v>
      </c>
      <c r="D9" s="6" t="s">
        <v>3</v>
      </c>
    </row>
    <row r="10" spans="1:7" x14ac:dyDescent="0.25">
      <c r="A10" s="34"/>
      <c r="B10" s="35" t="s">
        <v>4</v>
      </c>
      <c r="C10" s="36"/>
      <c r="D10" s="37"/>
    </row>
    <row r="11" spans="1:7" s="7" customFormat="1" ht="18.600000000000001" customHeight="1" x14ac:dyDescent="0.25">
      <c r="A11" s="13" t="s">
        <v>5</v>
      </c>
      <c r="B11" s="28">
        <f>B12+B13+B14</f>
        <v>6066397.2799999993</v>
      </c>
      <c r="C11" s="32">
        <f>C12+C13+C14</f>
        <v>1872044.1099999999</v>
      </c>
      <c r="D11" s="32">
        <f>B11+C11</f>
        <v>7938441.3899999987</v>
      </c>
      <c r="F11" s="21"/>
      <c r="G11" s="21"/>
    </row>
    <row r="12" spans="1:7" s="7" customFormat="1" ht="18.600000000000001" customHeight="1" x14ac:dyDescent="0.25">
      <c r="A12" s="8" t="s">
        <v>6</v>
      </c>
      <c r="B12" s="28">
        <v>2021015.85</v>
      </c>
      <c r="C12" s="33">
        <v>17605.98</v>
      </c>
      <c r="D12" s="32">
        <f>B12+C12</f>
        <v>2038621.83</v>
      </c>
      <c r="F12" s="21"/>
      <c r="G12" s="21"/>
    </row>
    <row r="13" spans="1:7" s="7" customFormat="1" ht="18.600000000000001" customHeight="1" x14ac:dyDescent="0.25">
      <c r="A13" s="8" t="s">
        <v>7</v>
      </c>
      <c r="B13" s="28">
        <v>160250.63</v>
      </c>
      <c r="C13" s="19"/>
      <c r="D13" s="32">
        <f>B13+C13</f>
        <v>160250.63</v>
      </c>
      <c r="F13" s="21"/>
      <c r="G13" s="21"/>
    </row>
    <row r="14" spans="1:7" s="7" customFormat="1" ht="18.600000000000001" customHeight="1" x14ac:dyDescent="0.25">
      <c r="A14" s="8" t="s">
        <v>8</v>
      </c>
      <c r="B14" s="28">
        <v>3885130.8</v>
      </c>
      <c r="C14" s="22">
        <v>1854438.13</v>
      </c>
      <c r="D14" s="32">
        <f>B14+C14</f>
        <v>5739568.9299999997</v>
      </c>
      <c r="F14" s="21"/>
      <c r="G14" s="21"/>
    </row>
    <row r="15" spans="1:7" s="26" customFormat="1" ht="18.600000000000001" customHeight="1" x14ac:dyDescent="0.25">
      <c r="A15" s="13" t="s">
        <v>9</v>
      </c>
      <c r="B15" s="24">
        <f>SUBTOTAL(9,B$16:B25)</f>
        <v>6234451.1200000001</v>
      </c>
      <c r="C15" s="29">
        <f>SUBTOTAL(9,C$16:C25)</f>
        <v>1928055.69</v>
      </c>
      <c r="D15" s="29">
        <f>SUBTOTAL(9,D$16:D25)</f>
        <v>8162506.8100000005</v>
      </c>
      <c r="E15" s="25"/>
      <c r="F15" s="25"/>
      <c r="G15" s="25"/>
    </row>
    <row r="16" spans="1:7" ht="18.600000000000001" customHeight="1" x14ac:dyDescent="0.25">
      <c r="A16" s="9" t="s">
        <v>10</v>
      </c>
      <c r="B16" s="23">
        <v>464447.92</v>
      </c>
      <c r="C16" s="19">
        <v>-1690.21</v>
      </c>
      <c r="D16" s="19">
        <v>462757.71</v>
      </c>
      <c r="E16" s="21"/>
    </row>
    <row r="17" spans="1:5" ht="31.5" x14ac:dyDescent="0.25">
      <c r="A17" s="9" t="s">
        <v>11</v>
      </c>
      <c r="B17" s="23">
        <v>77341.55</v>
      </c>
      <c r="C17" s="19">
        <v>-37267.31</v>
      </c>
      <c r="D17" s="19">
        <v>40074.239999999998</v>
      </c>
      <c r="E17" s="21"/>
    </row>
    <row r="18" spans="1:5" ht="18.600000000000001" customHeight="1" x14ac:dyDescent="0.25">
      <c r="A18" s="9" t="s">
        <v>12</v>
      </c>
      <c r="B18" s="23">
        <v>823104.42</v>
      </c>
      <c r="C18" s="19">
        <v>125005.47</v>
      </c>
      <c r="D18" s="19">
        <v>948109.89</v>
      </c>
      <c r="E18" s="21"/>
    </row>
    <row r="19" spans="1:5" ht="18.600000000000001" customHeight="1" x14ac:dyDescent="0.25">
      <c r="A19" s="9" t="s">
        <v>13</v>
      </c>
      <c r="B19" s="23">
        <v>525774.73</v>
      </c>
      <c r="C19" s="19">
        <v>225179.77</v>
      </c>
      <c r="D19" s="19">
        <v>750954.5</v>
      </c>
      <c r="E19" s="21"/>
    </row>
    <row r="20" spans="1:5" ht="18.600000000000001" customHeight="1" x14ac:dyDescent="0.25">
      <c r="A20" s="9" t="s">
        <v>14</v>
      </c>
      <c r="B20" s="23">
        <v>56.87</v>
      </c>
      <c r="C20" s="19">
        <v>0</v>
      </c>
      <c r="D20" s="19">
        <v>56.87</v>
      </c>
      <c r="E20" s="21"/>
    </row>
    <row r="21" spans="1:5" ht="18.600000000000001" customHeight="1" x14ac:dyDescent="0.25">
      <c r="A21" s="9" t="s">
        <v>15</v>
      </c>
      <c r="B21" s="23">
        <v>3412550.52</v>
      </c>
      <c r="C21" s="19">
        <v>1096264.31</v>
      </c>
      <c r="D21" s="19">
        <v>4508814.83</v>
      </c>
      <c r="E21" s="21"/>
    </row>
    <row r="22" spans="1:5" ht="18.600000000000001" customHeight="1" x14ac:dyDescent="0.25">
      <c r="A22" s="9" t="s">
        <v>16</v>
      </c>
      <c r="B22" s="23">
        <v>306343.28000000003</v>
      </c>
      <c r="C22" s="19">
        <v>380158.21</v>
      </c>
      <c r="D22" s="19">
        <v>686501.49</v>
      </c>
      <c r="E22" s="21"/>
    </row>
    <row r="23" spans="1:5" ht="18.600000000000001" customHeight="1" x14ac:dyDescent="0.25">
      <c r="A23" s="9" t="s">
        <v>17</v>
      </c>
      <c r="B23" s="23">
        <v>114439.9</v>
      </c>
      <c r="C23" s="19">
        <v>16305.25</v>
      </c>
      <c r="D23" s="19">
        <v>130745.15</v>
      </c>
      <c r="E23" s="21"/>
    </row>
    <row r="24" spans="1:5" ht="18.600000000000001" customHeight="1" x14ac:dyDescent="0.25">
      <c r="A24" s="9" t="s">
        <v>18</v>
      </c>
      <c r="B24" s="23">
        <v>415017.23</v>
      </c>
      <c r="C24" s="19">
        <v>125880.52</v>
      </c>
      <c r="D24" s="19">
        <v>540897.75</v>
      </c>
      <c r="E24" s="21"/>
    </row>
    <row r="25" spans="1:5" ht="33" customHeight="1" x14ac:dyDescent="0.25">
      <c r="A25" s="9" t="s">
        <v>19</v>
      </c>
      <c r="B25" s="23">
        <v>95374.7</v>
      </c>
      <c r="C25" s="19">
        <v>-1780.32</v>
      </c>
      <c r="D25" s="19">
        <v>93594.38</v>
      </c>
      <c r="E25" s="21"/>
    </row>
    <row r="26" spans="1:5" ht="18.600000000000001" customHeight="1" x14ac:dyDescent="0.25">
      <c r="A26" s="13" t="s">
        <v>20</v>
      </c>
      <c r="B26" s="27">
        <f>B11-B15</f>
        <v>-168053.84000000078</v>
      </c>
      <c r="C26" s="27">
        <f>C11-C15</f>
        <v>-56011.580000000075</v>
      </c>
      <c r="D26" s="20" t="s">
        <v>27</v>
      </c>
      <c r="E26" s="14">
        <f>D11-D15</f>
        <v>-224065.42000000179</v>
      </c>
    </row>
    <row r="52" spans="1:7" ht="39.75" customHeight="1" x14ac:dyDescent="0.25"/>
    <row r="54" spans="1:7" s="16" customFormat="1" ht="15.75" x14ac:dyDescent="0.25">
      <c r="A54" s="15" t="s">
        <v>21</v>
      </c>
      <c r="F54" s="30"/>
      <c r="G54" s="30"/>
    </row>
    <row r="55" spans="1:7" s="17" customFormat="1" ht="15.75" x14ac:dyDescent="0.25">
      <c r="A55" s="15" t="s">
        <v>22</v>
      </c>
      <c r="F55" s="31"/>
      <c r="G55" s="31"/>
    </row>
    <row r="56" spans="1:7" s="17" customFormat="1" ht="15.75" x14ac:dyDescent="0.25">
      <c r="A56" s="18">
        <v>46108</v>
      </c>
      <c r="F56" s="31"/>
      <c r="G56" s="31"/>
    </row>
  </sheetData>
  <customSheetViews>
    <customSheetView guid="{DC889B8B-619D-493F-8B6D-5FF7A265FB20}" scale="130" showPageBreaks="1" printArea="1" view="pageBreakPreview" topLeftCell="A37">
      <selection activeCell="A17" sqref="A17"/>
      <pageMargins left="1.1811023622047243" right="0.55118110236220463" top="0.78740157480314954" bottom="0.78740157480314954" header="0" footer="0.31496062992125989"/>
      <pageSetup paperSize="9" scale="75" firstPageNumber="3" fitToWidth="0" fitToHeight="0" orientation="portrait" useFirstPageNumber="1" r:id="rId1"/>
      <headerFooter>
        <oddFooter>&amp;R&amp;"Times New Roman"&amp;12&amp;P</oddFooter>
      </headerFooter>
    </customSheetView>
    <customSheetView guid="{C2B321FE-690D-455F-A14F-2D5A4C189120}" showPageBreaks="1" printArea="1" view="pageBreakPreview" topLeftCell="A28">
      <selection activeCell="A56" sqref="A56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2"/>
      <headerFooter>
        <oddFooter>&amp;R&amp;"Times New Roman,обычный"&amp;12&amp;P</oddFooter>
      </headerFooter>
    </customSheetView>
    <customSheetView guid="{9ACEDEBF-1F7A-4BA2-9E8E-9E751E4F6B9C}" showPageBreaks="1" printArea="1" view="pageBreakPreview" topLeftCell="A7">
      <selection activeCell="F31" sqref="F31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3"/>
      <headerFooter>
        <oddFooter>&amp;R&amp;"Times New Roman,обычный"&amp;12&amp;P</oddFooter>
      </headerFooter>
    </customSheetView>
    <customSheetView guid="{40DDF11F-744A-43A0-94EB-1562E9686A06}" showPageBreaks="1" printArea="1" view="pageBreakPreview" topLeftCell="A25">
      <selection activeCell="A29" sqref="A29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4"/>
      <headerFooter>
        <oddFooter>&amp;R&amp;"Times New Roman,обычный"&amp;12&amp;P</oddFooter>
      </headerFooter>
    </customSheetView>
    <customSheetView guid="{C99A1D1D-8427-4633-80AA-C3639AFC1CB5}" showPageBreaks="1" printArea="1" view="pageBreakPreview" topLeftCell="A7">
      <selection activeCell="I15" sqref="I15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5"/>
      <headerFooter>
        <oddFooter>&amp;R&amp;"Times New Roman,обычный"&amp;12&amp;P</oddFooter>
      </headerFooter>
    </customSheetView>
    <customSheetView guid="{D895BC5E-4DE7-4E38-A855-204E9DB171C1}" showPageBreaks="1" printArea="1" view="pageBreakPreview">
      <selection activeCell="D17" sqref="D17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6"/>
      <headerFooter>
        <oddFooter>&amp;R&amp;"Times New Roman,обычный"&amp;12&amp;P</oddFooter>
      </headerFooter>
    </customSheetView>
  </customSheetViews>
  <mergeCells count="4">
    <mergeCell ref="A9:A10"/>
    <mergeCell ref="B10:D10"/>
    <mergeCell ref="A6:D6"/>
    <mergeCell ref="C3:D3"/>
  </mergeCells>
  <pageMargins left="1.1811023622047243" right="0.55118110236220463" top="0.78740157480314954" bottom="0.78740157480314954" header="0" footer="0.31496062992125989"/>
  <pageSetup paperSize="9" scale="75" firstPageNumber="3" fitToWidth="0" fitToHeight="0" orientation="portrait" useFirstPageNumber="1" r:id="rId7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2026-03-25T04:24:21Z</cp:lastPrinted>
  <dcterms:created xsi:type="dcterms:W3CDTF">2007-01-31T11:43:07Z</dcterms:created>
  <dcterms:modified xsi:type="dcterms:W3CDTF">2026-03-25T08:10:05Z</dcterms:modified>
</cp:coreProperties>
</file>